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71\profile$\fujiwara-nao\Desktop\13 西脇市\"/>
    </mc:Choice>
  </mc:AlternateContent>
  <workbookProtection workbookAlgorithmName="SHA-512" workbookHashValue="Ol68OQb4vxvjda3/XlEOKclRn5uqHAPVIv3ZM09JAQbeKhiHZq9igwwSriTeIVtmA3ULRGijXAG4gs15U/K/dw==" workbookSaltValue="MS9bnyjqB6it27Ho/EAzqg==" workbookSpinCount="100000" lockStructure="1"/>
  <bookViews>
    <workbookView xWindow="0" yWindow="0" windowWidth="15960" windowHeight="10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<sst xmlns="http://schemas.openxmlformats.org/spreadsheetml/2006/main" count="236" uniqueCount="115">
  <si>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</si>
  <si>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</si>
  <si>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</si>
  <si>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</si>
  <si>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</si>
  <si>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</si>
  <si>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</si>
  <si>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</si>
  <si>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</si>
  <si>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</si>
  <si>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</si>
  <si>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</si>
  <si>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</si>
  <si>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</si>
  <si>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</si>
  <si>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</si>
  <si>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</si>
  <si>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</si>
  <si>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</si>
  <si>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</si>
  <si>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</si>
  <si>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</si>
  <si>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</si>
  <si>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</si>
  <si>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</si>
  <si>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</si>
  <si>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</si>
  <si>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</si>
  <si>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</si>
  <si>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</si>
  <si>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</si>
  <si>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</si>
  <si>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</si>
  <si>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</si>
  <si>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</si>
  <si>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</si>
  <si>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</si>
  <si>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</si>
  <si>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</si>
  <si>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</si>
  <si>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</si>
  <si>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</si>
  <si>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</si>
  <si>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</si>
  <si>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</si>
  <si>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</si>
  <si>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</si>
  <si>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</si>
  <si>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</si>
  <si>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</si>
  <si>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</si>
  <si>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</si>
  <si>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</si>
  <si>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</si>
  <si>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</si>
  <si>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</si>
  <si>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</si>
  <si>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</si>
  <si>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</si>
  <si>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</si>
  <si>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</si>
  <si>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</si>
  <si>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</si>
  <si>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</si>
  <si>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</si>
  <si>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</si>
  <si>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</si>
  <si>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</si>
  <si>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</si>
  <si>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</si>
  <si>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</si>
  <si>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</si>
  <si>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</si>
  <si>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</si>
  <si>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</si>
  <si>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</si>
  <si>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</si>
  <si>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</si>
  <si>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</si>
  <si>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</si>
  <si>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</si>
  <si>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</si>
  <si>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</si>
  <si>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</si>
  <si>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</si>
  <si>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</si>
  <si>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</si>
  <si>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</si>
  <si>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</si>
  <si>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</si>
  <si>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</si>
  <si>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</si>
  <si>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</si>
  <si>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</si>
  <si>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</si>
  <si>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</si>
  <si>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</si>
  <si>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</si>
  <si>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</si>
  <si>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</si>
  <si>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</si>
  <si>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</si>
  <si>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</si>
  <si>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</si>
  <si>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</si>
  <si>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</si>
  <si>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</si>
  <si>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</si>
  <si>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</si>
  <si>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</si>
  <si>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</si>
  <si>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</si>
  <si>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①経常収支比率は、100％以上であるが類似団体平均値よりは少し低く、年度ごとに増減があるので、安定した経営を維持するため更なる費用削減が必要です。
②累積欠損金は発生していません。また、使用料収入は昨年度より増加しています。
③流動比率は、余剰資金を保有していないため、全国平均を下回っています。
④企業債残高対事業規模比率は、企業債の借入額よりも償還額が多かったため、全国平均より低くなっています。
⑤経費回収率は、使用料収入が増加したことにより、100％を上回っています。
⑥汚水処理原価は、類似団体よりは低いが、全国平均より高く、更なる維持管理費用の削減が必要です。
⑦施設利用率は、流域下水道に接続しているため、表示がありません。
⑧水洗化率は、毎年未接続世帯を訪問し水洗化啓発に努めた結果、年々上昇しています。</t>
    <rPh sb="104" eb="106">
      <t>ゾウカ</t>
    </rPh>
    <rPh sb="176" eb="177">
      <t>ガク</t>
    </rPh>
    <rPh sb="178" eb="179">
      <t>オオ</t>
    </rPh>
    <rPh sb="215" eb="217">
      <t>ゾウカ</t>
    </rPh>
    <rPh sb="230" eb="231">
      <t>ウワ</t>
    </rPh>
    <rPh sb="259" eb="261">
      <t>ゼンコク</t>
    </rPh>
    <rPh sb="261" eb="263">
      <t>ヘイキン</t>
    </rPh>
    <rPh sb="265" eb="266">
      <t>タカ</t>
    </rPh>
    <phoneticPr fontId="4"/>
  </si>
  <si>
    <t>①有形固定資産減価償却率は、年々上昇していますが、全国平均よりは低い状況です。
②③法定耐用年数を超えた管渠はありませんので、管渠老朽化率及び管渠改善率は０です。</t>
    <rPh sb="1" eb="3">
      <t>ユウケイ</t>
    </rPh>
    <rPh sb="3" eb="5">
      <t>コテイ</t>
    </rPh>
    <rPh sb="5" eb="7">
      <t>シサン</t>
    </rPh>
    <rPh sb="7" eb="9">
      <t>ゲンカ</t>
    </rPh>
    <rPh sb="9" eb="11">
      <t>ショウキャク</t>
    </rPh>
    <rPh sb="11" eb="12">
      <t>リツ</t>
    </rPh>
    <rPh sb="14" eb="16">
      <t>ネンネン</t>
    </rPh>
    <rPh sb="16" eb="18">
      <t>ジョウショウ</t>
    </rPh>
    <rPh sb="25" eb="27">
      <t>ゼンコク</t>
    </rPh>
    <rPh sb="27" eb="29">
      <t>ヘイキン</t>
    </rPh>
    <rPh sb="32" eb="33">
      <t>ヒク</t>
    </rPh>
    <rPh sb="34" eb="36">
      <t>ジョウキョウ</t>
    </rPh>
    <rPh sb="42" eb="44">
      <t>ホウテイ</t>
    </rPh>
    <rPh sb="44" eb="46">
      <t>タイヨウ</t>
    </rPh>
    <rPh sb="46" eb="48">
      <t>ネンスウ</t>
    </rPh>
    <rPh sb="49" eb="50">
      <t>コ</t>
    </rPh>
    <rPh sb="52" eb="54">
      <t>カンキョ</t>
    </rPh>
    <rPh sb="63" eb="65">
      <t>カンキョ</t>
    </rPh>
    <rPh sb="65" eb="68">
      <t>ロウキュウカ</t>
    </rPh>
    <rPh sb="68" eb="69">
      <t>リツ</t>
    </rPh>
    <rPh sb="69" eb="70">
      <t>オヨ</t>
    </rPh>
    <rPh sb="71" eb="73">
      <t>カンキョ</t>
    </rPh>
    <rPh sb="73" eb="75">
      <t>カイゼン</t>
    </rPh>
    <rPh sb="75" eb="76">
      <t>リツ</t>
    </rPh>
    <phoneticPr fontId="15"/>
  </si>
  <si>
    <t>　公共下水道事業は、旧西脇市区域の市街化区域を中心とした集落を対象に、加古川上流流域下水道として整備され、平成６年６月６日に供用開始し、下水道普及率はほぼ100％となっています。
　しかし、人口減少や節水意識の向上などにより、使用料収入が減少傾向にある中で、流域下水道施設建設負担金や維持管理負担金を支払う必要があります。
　そのため、使用料収入の増収につながる水洗化率の向上を図るとともに、令和４年３月に改定した「下水道事業経営戦略」に基づき、維持管理費の更なる削減に努め、経営基盤を強化していきたいと考えています。</t>
    <rPh sb="1" eb="6">
      <t>コウキョウゲスイドウ</t>
    </rPh>
    <rPh sb="6" eb="8">
      <t>ジギョウ</t>
    </rPh>
    <rPh sb="10" eb="11">
      <t>キュウ</t>
    </rPh>
    <rPh sb="11" eb="14">
      <t>ニシワキシ</t>
    </rPh>
    <rPh sb="14" eb="16">
      <t>クイキ</t>
    </rPh>
    <rPh sb="17" eb="20">
      <t>シガイカ</t>
    </rPh>
    <rPh sb="20" eb="22">
      <t>クイキ</t>
    </rPh>
    <rPh sb="23" eb="25">
      <t>チュウシン</t>
    </rPh>
    <rPh sb="28" eb="30">
      <t>シュウラク</t>
    </rPh>
    <rPh sb="31" eb="33">
      <t>タイショウ</t>
    </rPh>
    <rPh sb="35" eb="38">
      <t>カコガワ</t>
    </rPh>
    <rPh sb="38" eb="40">
      <t>ジョウリュウ</t>
    </rPh>
    <rPh sb="40" eb="42">
      <t>リュウイキ</t>
    </rPh>
    <rPh sb="42" eb="45">
      <t>ゲスイドウ</t>
    </rPh>
    <rPh sb="48" eb="50">
      <t>セイビ</t>
    </rPh>
    <rPh sb="53" eb="55">
      <t>ヘイセイ</t>
    </rPh>
    <rPh sb="56" eb="57">
      <t>ネン</t>
    </rPh>
    <rPh sb="58" eb="59">
      <t>ガツ</t>
    </rPh>
    <rPh sb="60" eb="61">
      <t>ニチ</t>
    </rPh>
    <rPh sb="62" eb="64">
      <t>キョウヨウ</t>
    </rPh>
    <rPh sb="64" eb="66">
      <t>カイシ</t>
    </rPh>
    <rPh sb="68" eb="71">
      <t>ゲスイドウ</t>
    </rPh>
    <rPh sb="71" eb="73">
      <t>フキュウ</t>
    </rPh>
    <rPh sb="73" eb="74">
      <t>リツ</t>
    </rPh>
    <rPh sb="95" eb="97">
      <t>ジンコウ</t>
    </rPh>
    <rPh sb="97" eb="99">
      <t>ゲンショウ</t>
    </rPh>
    <rPh sb="100" eb="102">
      <t>セッスイ</t>
    </rPh>
    <rPh sb="102" eb="104">
      <t>イシキ</t>
    </rPh>
    <rPh sb="105" eb="107">
      <t>コウジョウ</t>
    </rPh>
    <rPh sb="113" eb="116">
      <t>シヨウリョウ</t>
    </rPh>
    <rPh sb="116" eb="118">
      <t>シュウニュウ</t>
    </rPh>
    <rPh sb="119" eb="123">
      <t>ゲンショウケイコウ</t>
    </rPh>
    <rPh sb="126" eb="127">
      <t>ナカ</t>
    </rPh>
    <rPh sb="129" eb="131">
      <t>リュウイキ</t>
    </rPh>
    <rPh sb="131" eb="134">
      <t>ゲスイドウ</t>
    </rPh>
    <rPh sb="134" eb="136">
      <t>シセツ</t>
    </rPh>
    <rPh sb="136" eb="138">
      <t>ケンセツ</t>
    </rPh>
    <rPh sb="138" eb="141">
      <t>フタンキン</t>
    </rPh>
    <rPh sb="142" eb="144">
      <t>イジ</t>
    </rPh>
    <rPh sb="144" eb="146">
      <t>カンリ</t>
    </rPh>
    <rPh sb="146" eb="149">
      <t>フタンキン</t>
    </rPh>
    <rPh sb="150" eb="152">
      <t>シハラ</t>
    </rPh>
    <rPh sb="153" eb="155">
      <t>ヒツヨウ</t>
    </rPh>
    <rPh sb="168" eb="171">
      <t>シヨウリョウ</t>
    </rPh>
    <rPh sb="171" eb="173">
      <t>シュウニュウ</t>
    </rPh>
    <rPh sb="174" eb="176">
      <t>ゾウシュウ</t>
    </rPh>
    <rPh sb="181" eb="184">
      <t>スイセンカ</t>
    </rPh>
    <rPh sb="184" eb="185">
      <t>リツ</t>
    </rPh>
    <rPh sb="186" eb="188">
      <t>コウジョウ</t>
    </rPh>
    <rPh sb="189" eb="190">
      <t>ハカ</t>
    </rPh>
    <rPh sb="196" eb="198">
      <t>レイワ</t>
    </rPh>
    <rPh sb="199" eb="200">
      <t>ネン</t>
    </rPh>
    <rPh sb="201" eb="202">
      <t>ガツ</t>
    </rPh>
    <rPh sb="203" eb="205">
      <t>カイテイ</t>
    </rPh>
    <rPh sb="208" eb="211">
      <t>ゲスイドウ</t>
    </rPh>
    <rPh sb="211" eb="213">
      <t>ジギョウ</t>
    </rPh>
    <rPh sb="213" eb="215">
      <t>ケイエイ</t>
    </rPh>
    <rPh sb="215" eb="217">
      <t>センリャク</t>
    </rPh>
    <rPh sb="219" eb="220">
      <t>モト</t>
    </rPh>
    <rPh sb="223" eb="225">
      <t>イジ</t>
    </rPh>
    <rPh sb="225" eb="228">
      <t>カンリヒ</t>
    </rPh>
    <rPh sb="229" eb="230">
      <t>サラ</t>
    </rPh>
    <rPh sb="232" eb="234">
      <t>サクゲン</t>
    </rPh>
    <rPh sb="235" eb="236">
      <t>ツト</t>
    </rPh>
    <rPh sb="238" eb="240">
      <t>ケイエイ</t>
    </rPh>
    <rPh sb="240" eb="242">
      <t>キバン</t>
    </rPh>
    <rPh sb="243" eb="245">
      <t>キョウカ</t>
    </rPh>
    <rPh sb="252" eb="253">
      <t>カンガ</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</si>
</sst>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99-4E3C-9E37-91BA9A31B5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5999-4E3C-9E37-91BA9A31B5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37-45AD-8CB1-5C00351C0D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48.19</c:v>
                </c:pt>
              </c:numCache>
            </c:numRef>
          </c:val>
          <c:smooth val="0"/>
          <c:extLst>
            <c:ext xmlns:c16="http://schemas.microsoft.com/office/drawing/2014/chart" uri="{C3380CC4-5D6E-409C-BE32-E72D297353CC}">
              <c16:uniqueId val="{00000001-CB37-45AD-8CB1-5C00351C0D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89.63</c:v>
                </c:pt>
                <c:pt idx="1">
                  <c:v>90.38</c:v>
                </c:pt>
                <c:pt idx="2">
                  <c:v>90.97</c:v>
                </c:pt>
                <c:pt idx="3">
                  <c:v>91.55</c:v>
                </c:pt>
                <c:pt idx="4">
                  <c:v>92.04</c:v>
                </c:pt>
              </c:numCache>
            </c:numRef>
          </c:val>
          <c:extLst>
            <c:ext xmlns:c16="http://schemas.microsoft.com/office/drawing/2014/chart" uri="{C3380CC4-5D6E-409C-BE32-E72D297353CC}">
              <c16:uniqueId val="{00000000-2C37-4D82-990F-27ACAACC90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82.26</c:v>
                </c:pt>
              </c:numCache>
            </c:numRef>
          </c:val>
          <c:smooth val="0"/>
          <c:extLst>
            <c:ext xmlns:c16="http://schemas.microsoft.com/office/drawing/2014/chart" uri="{C3380CC4-5D6E-409C-BE32-E72D297353CC}">
              <c16:uniqueId val="{00000001-2C37-4D82-990F-27ACAACC90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97.82</c:v>
                </c:pt>
                <c:pt idx="1">
                  <c:v>97.31</c:v>
                </c:pt>
                <c:pt idx="2">
                  <c:v>106.59</c:v>
                </c:pt>
                <c:pt idx="3">
                  <c:v>105.42</c:v>
                </c:pt>
                <c:pt idx="4">
                  <c:v>105.54</c:v>
                </c:pt>
              </c:numCache>
            </c:numRef>
          </c:val>
          <c:extLst>
            <c:ext xmlns:c16="http://schemas.microsoft.com/office/drawing/2014/chart" uri="{C3380CC4-5D6E-409C-BE32-E72D297353CC}">
              <c16:uniqueId val="{00000000-B7A1-40A2-BABA-F08263407A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c:v>
                </c:pt>
                <c:pt idx="1">
                  <c:v>106.83</c:v>
                </c:pt>
                <c:pt idx="2">
                  <c:v>109.21</c:v>
                </c:pt>
                <c:pt idx="3">
                  <c:v>107.81</c:v>
                </c:pt>
                <c:pt idx="4">
                  <c:v>107.54</c:v>
                </c:pt>
              </c:numCache>
            </c:numRef>
          </c:val>
          <c:smooth val="0"/>
          <c:extLst>
            <c:ext xmlns:c16="http://schemas.microsoft.com/office/drawing/2014/chart" uri="{C3380CC4-5D6E-409C-BE32-E72D297353CC}">
              <c16:uniqueId val="{00000001-B7A1-40A2-BABA-F08263407A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19.36</c:v>
                </c:pt>
                <c:pt idx="1">
                  <c:v>21.36</c:v>
                </c:pt>
                <c:pt idx="2">
                  <c:v>23.49</c:v>
                </c:pt>
                <c:pt idx="3">
                  <c:v>25.5</c:v>
                </c:pt>
                <c:pt idx="4">
                  <c:v>27.43</c:v>
                </c:pt>
              </c:numCache>
            </c:numRef>
          </c:val>
          <c:extLst>
            <c:ext xmlns:c16="http://schemas.microsoft.com/office/drawing/2014/chart" uri="{C3380CC4-5D6E-409C-BE32-E72D297353CC}">
              <c16:uniqueId val="{00000000-58C6-4045-ACF5-74DDEF0172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26.81</c:v>
                </c:pt>
                <c:pt idx="1">
                  <c:v>26.06</c:v>
                </c:pt>
                <c:pt idx="2">
                  <c:v>24.1</c:v>
                </c:pt>
                <c:pt idx="3">
                  <c:v>19.93</c:v>
                </c:pt>
                <c:pt idx="4">
                  <c:v>21.94</c:v>
                </c:pt>
              </c:numCache>
            </c:numRef>
          </c:val>
          <c:smooth val="0"/>
          <c:extLst>
            <c:ext xmlns:c16="http://schemas.microsoft.com/office/drawing/2014/chart" uri="{C3380CC4-5D6E-409C-BE32-E72D297353CC}">
              <c16:uniqueId val="{00000001-58C6-4045-ACF5-74DDEF0172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4D-45AE-95B7-9EC2206172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4D-45AE-95B7-9EC2206172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85-4336-B516-2C29753403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26.14</c:v>
                </c:pt>
                <c:pt idx="1">
                  <c:v>22.02</c:v>
                </c:pt>
                <c:pt idx="2">
                  <c:v>15.73</c:v>
                </c:pt>
                <c:pt idx="3">
                  <c:v>18.2</c:v>
                </c:pt>
                <c:pt idx="4">
                  <c:v>19.059999999999999</c:v>
                </c:pt>
              </c:numCache>
            </c:numRef>
          </c:val>
          <c:smooth val="0"/>
          <c:extLst>
            <c:ext xmlns:c16="http://schemas.microsoft.com/office/drawing/2014/chart" uri="{C3380CC4-5D6E-409C-BE32-E72D297353CC}">
              <c16:uniqueId val="{00000001-CD85-4336-B516-2C29753403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55.52</c:v>
                </c:pt>
                <c:pt idx="1">
                  <c:v>53.42</c:v>
                </c:pt>
                <c:pt idx="2">
                  <c:v>37.01</c:v>
                </c:pt>
                <c:pt idx="3">
                  <c:v>44.41</c:v>
                </c:pt>
                <c:pt idx="4">
                  <c:v>53.63</c:v>
                </c:pt>
              </c:numCache>
            </c:numRef>
          </c:val>
          <c:extLst>
            <c:ext xmlns:c16="http://schemas.microsoft.com/office/drawing/2014/chart" uri="{C3380CC4-5D6E-409C-BE32-E72D297353CC}">
              <c16:uniqueId val="{00000000-E412-4AE1-9634-DEBDBBA0DC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68.290000000000006</c:v>
                </c:pt>
                <c:pt idx="1">
                  <c:v>68.040000000000006</c:v>
                </c:pt>
                <c:pt idx="2">
                  <c:v>57.26</c:v>
                </c:pt>
                <c:pt idx="3">
                  <c:v>48.56</c:v>
                </c:pt>
                <c:pt idx="4">
                  <c:v>47.58</c:v>
                </c:pt>
              </c:numCache>
            </c:numRef>
          </c:val>
          <c:smooth val="0"/>
          <c:extLst>
            <c:ext xmlns:c16="http://schemas.microsoft.com/office/drawing/2014/chart" uri="{C3380CC4-5D6E-409C-BE32-E72D297353CC}">
              <c16:uniqueId val="{00000001-E412-4AE1-9634-DEBDBBA0DC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431.61</c:v>
                </c:pt>
                <c:pt idx="1">
                  <c:v>460.36</c:v>
                </c:pt>
                <c:pt idx="2">
                  <c:v>448.46</c:v>
                </c:pt>
                <c:pt idx="3">
                  <c:v>369.24</c:v>
                </c:pt>
                <c:pt idx="4">
                  <c:v>363.76</c:v>
                </c:pt>
              </c:numCache>
            </c:numRef>
          </c:val>
          <c:extLst>
            <c:ext xmlns:c16="http://schemas.microsoft.com/office/drawing/2014/chart" uri="{C3380CC4-5D6E-409C-BE32-E72D297353CC}">
              <c16:uniqueId val="{00000000-B284-4EB2-97DE-1C4D22E073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1108.8</c:v>
                </c:pt>
              </c:numCache>
            </c:numRef>
          </c:val>
          <c:smooth val="0"/>
          <c:extLst>
            <c:ext xmlns:c16="http://schemas.microsoft.com/office/drawing/2014/chart" uri="{C3380CC4-5D6E-409C-BE32-E72D297353CC}">
              <c16:uniqueId val="{00000001-B284-4EB2-97DE-1C4D22E073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109.18</c:v>
                </c:pt>
                <c:pt idx="1">
                  <c:v>96.06</c:v>
                </c:pt>
                <c:pt idx="2">
                  <c:v>102.47</c:v>
                </c:pt>
                <c:pt idx="3">
                  <c:v>112.8</c:v>
                </c:pt>
                <c:pt idx="4">
                  <c:v>112.9</c:v>
                </c:pt>
              </c:numCache>
            </c:numRef>
          </c:val>
          <c:extLst>
            <c:ext xmlns:c16="http://schemas.microsoft.com/office/drawing/2014/chart" uri="{C3380CC4-5D6E-409C-BE32-E72D297353CC}">
              <c16:uniqueId val="{00000000-5A2C-4AF2-8D77-A7E7DCE559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79.63</c:v>
                </c:pt>
              </c:numCache>
            </c:numRef>
          </c:val>
          <c:smooth val="0"/>
          <c:extLst>
            <c:ext xmlns:c16="http://schemas.microsoft.com/office/drawing/2014/chart" uri="{C3380CC4-5D6E-409C-BE32-E72D297353CC}">
              <c16:uniqueId val="{00000001-5A2C-4AF2-8D77-A7E7DCE559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178.76</c:v>
                </c:pt>
                <c:pt idx="1">
                  <c:v>202.52</c:v>
                </c:pt>
                <c:pt idx="2">
                  <c:v>191.28</c:v>
                </c:pt>
                <c:pt idx="3">
                  <c:v>171.85</c:v>
                </c:pt>
                <c:pt idx="4">
                  <c:v>171.97</c:v>
                </c:pt>
              </c:numCache>
            </c:numRef>
          </c:val>
          <c:extLst>
            <c:ext xmlns:c16="http://schemas.microsoft.com/office/drawing/2014/chart" uri="{C3380CC4-5D6E-409C-BE32-E72D297353CC}">
              <c16:uniqueId val="{00000000-28E5-4A5E-ADFC-CC550F0EF0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213.66</c:v>
                </c:pt>
              </c:numCache>
            </c:numRef>
          </c:val>
          <c:smooth val="0"/>
          <c:extLst>
            <c:ext xmlns:c16="http://schemas.microsoft.com/office/drawing/2014/chart" uri="{C3380CC4-5D6E-409C-BE32-E72D297353CC}">
              <c16:uniqueId val="{00000001-28E5-4A5E-ADFC-CC550F0EF0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兵庫県　西脇市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39203</v>
      </c>
      <c r="AM8" s="55"/>
      <c r="AN8" s="55"/>
      <c r="AO8" s="55"/>
      <c r="AP8" s="55"/>
      <c r="AQ8" s="55"/>
      <c r="AR8" s="55"/>
      <c r="AS8" s="55"/>
      <c r="AT8" s="54">
        <f>データ!T6</f>
        <v>132.44</v>
      </c>
      <c r="AU8" s="54"/>
      <c r="AV8" s="54"/>
      <c r="AW8" s="54"/>
      <c r="AX8" s="54"/>
      <c r="AY8" s="54"/>
      <c r="AZ8" s="54"/>
      <c r="BA8" s="54"/>
      <c r="BB8" s="54">
        <f>データ!U6</f>
        <v>296.01</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65.209999999999994</v>
      </c>
      <c r="J10" s="54"/>
      <c r="K10" s="54"/>
      <c r="L10" s="54"/>
      <c r="M10" s="54"/>
      <c r="N10" s="54"/>
      <c r="O10" s="54"/>
      <c r="P10" s="54">
        <f>データ!P6</f>
        <v>63.29</v>
      </c>
      <c r="Q10" s="54"/>
      <c r="R10" s="54"/>
      <c r="S10" s="54"/>
      <c r="T10" s="54"/>
      <c r="U10" s="54"/>
      <c r="V10" s="54"/>
      <c r="W10" s="54">
        <f>データ!Q6</f>
        <v>92.1</v>
      </c>
      <c r="X10" s="54"/>
      <c r="Y10" s="54"/>
      <c r="Z10" s="54"/>
      <c r="AA10" s="54"/>
      <c r="AB10" s="54"/>
      <c r="AC10" s="54"/>
      <c r="AD10" s="55">
        <f>データ!R6</f>
        <v>3630</v>
      </c>
      <c r="AE10" s="55"/>
      <c r="AF10" s="55"/>
      <c r="AG10" s="55"/>
      <c r="AH10" s="55"/>
      <c r="AI10" s="55"/>
      <c r="AJ10" s="55"/>
      <c r="AK10" s="2"/>
      <c r="AL10" s="55">
        <f>データ!V6</f>
        <v>24698</v>
      </c>
      <c r="AM10" s="55"/>
      <c r="AN10" s="55"/>
      <c r="AO10" s="55"/>
      <c r="AP10" s="55"/>
      <c r="AQ10" s="55"/>
      <c r="AR10" s="55"/>
      <c r="AS10" s="55"/>
      <c r="AT10" s="54">
        <f>データ!W6</f>
        <v>11.03</v>
      </c>
      <c r="AU10" s="54"/>
      <c r="AV10" s="54"/>
      <c r="AW10" s="54"/>
      <c r="AX10" s="54"/>
      <c r="AY10" s="54"/>
      <c r="AZ10" s="54"/>
      <c r="BA10" s="54"/>
      <c r="BB10" s="54">
        <f>データ!X6</f>
        <v>2239.17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112</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87"/>
      <c r="BN47" s="87"/>
      <c r="BO47" s="87"/>
      <c r="BP47" s="87"/>
      <c r="BQ47" s="87"/>
      <c r="BR47" s="87"/>
      <c r="BS47" s="87"/>
      <c r="BT47" s="87"/>
      <c r="BU47" s="87"/>
      <c r="BV47" s="87"/>
      <c r="BW47" s="87"/>
      <c r="BX47" s="87"/>
      <c r="BY47" s="87"/>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87"/>
      <c r="BN48" s="87"/>
      <c r="BO48" s="87"/>
      <c r="BP48" s="87"/>
      <c r="BQ48" s="87"/>
      <c r="BR48" s="87"/>
      <c r="BS48" s="87"/>
      <c r="BT48" s="87"/>
      <c r="BU48" s="87"/>
      <c r="BV48" s="87"/>
      <c r="BW48" s="87"/>
      <c r="BX48" s="87"/>
      <c r="BY48" s="87"/>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87"/>
      <c r="BN49" s="87"/>
      <c r="BO49" s="87"/>
      <c r="BP49" s="87"/>
      <c r="BQ49" s="87"/>
      <c r="BR49" s="87"/>
      <c r="BS49" s="87"/>
      <c r="BT49" s="87"/>
      <c r="BU49" s="87"/>
      <c r="BV49" s="87"/>
      <c r="BW49" s="87"/>
      <c r="BX49" s="87"/>
      <c r="BY49" s="87"/>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87"/>
      <c r="BN50" s="87"/>
      <c r="BO50" s="87"/>
      <c r="BP50" s="87"/>
      <c r="BQ50" s="87"/>
      <c r="BR50" s="87"/>
      <c r="BS50" s="87"/>
      <c r="BT50" s="87"/>
      <c r="BU50" s="87"/>
      <c r="BV50" s="87"/>
      <c r="BW50" s="87"/>
      <c r="BX50" s="87"/>
      <c r="BY50" s="87"/>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87"/>
      <c r="BN51" s="87"/>
      <c r="BO51" s="87"/>
      <c r="BP51" s="87"/>
      <c r="BQ51" s="87"/>
      <c r="BR51" s="87"/>
      <c r="BS51" s="87"/>
      <c r="BT51" s="87"/>
      <c r="BU51" s="87"/>
      <c r="BV51" s="87"/>
      <c r="BW51" s="87"/>
      <c r="BX51" s="87"/>
      <c r="BY51" s="87"/>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87"/>
      <c r="BN52" s="87"/>
      <c r="BO52" s="87"/>
      <c r="BP52" s="87"/>
      <c r="BQ52" s="87"/>
      <c r="BR52" s="87"/>
      <c r="BS52" s="87"/>
      <c r="BT52" s="87"/>
      <c r="BU52" s="87"/>
      <c r="BV52" s="87"/>
      <c r="BW52" s="87"/>
      <c r="BX52" s="87"/>
      <c r="BY52" s="87"/>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87"/>
      <c r="BN53" s="87"/>
      <c r="BO53" s="87"/>
      <c r="BP53" s="87"/>
      <c r="BQ53" s="87"/>
      <c r="BR53" s="87"/>
      <c r="BS53" s="87"/>
      <c r="BT53" s="87"/>
      <c r="BU53" s="87"/>
      <c r="BV53" s="87"/>
      <c r="BW53" s="87"/>
      <c r="BX53" s="87"/>
      <c r="BY53" s="87"/>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87"/>
      <c r="BN54" s="87"/>
      <c r="BO54" s="87"/>
      <c r="BP54" s="87"/>
      <c r="BQ54" s="87"/>
      <c r="BR54" s="87"/>
      <c r="BS54" s="87"/>
      <c r="BT54" s="87"/>
      <c r="BU54" s="87"/>
      <c r="BV54" s="87"/>
      <c r="BW54" s="87"/>
      <c r="BX54" s="87"/>
      <c r="BY54" s="87"/>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87"/>
      <c r="BN55" s="87"/>
      <c r="BO55" s="87"/>
      <c r="BP55" s="87"/>
      <c r="BQ55" s="87"/>
      <c r="BR55" s="87"/>
      <c r="BS55" s="87"/>
      <c r="BT55" s="87"/>
      <c r="BU55" s="87"/>
      <c r="BV55" s="87"/>
      <c r="BW55" s="87"/>
      <c r="BX55" s="87"/>
      <c r="BY55" s="87"/>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87"/>
      <c r="BN56" s="87"/>
      <c r="BO56" s="87"/>
      <c r="BP56" s="87"/>
      <c r="BQ56" s="87"/>
      <c r="BR56" s="87"/>
      <c r="BS56" s="87"/>
      <c r="BT56" s="87"/>
      <c r="BU56" s="87"/>
      <c r="BV56" s="87"/>
      <c r="BW56" s="87"/>
      <c r="BX56" s="87"/>
      <c r="BY56" s="87"/>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87"/>
      <c r="BN57" s="87"/>
      <c r="BO57" s="87"/>
      <c r="BP57" s="87"/>
      <c r="BQ57" s="87"/>
      <c r="BR57" s="87"/>
      <c r="BS57" s="87"/>
      <c r="BT57" s="87"/>
      <c r="BU57" s="87"/>
      <c r="BV57" s="87"/>
      <c r="BW57" s="87"/>
      <c r="BX57" s="87"/>
      <c r="BY57" s="87"/>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87"/>
      <c r="BN58" s="87"/>
      <c r="BO58" s="87"/>
      <c r="BP58" s="87"/>
      <c r="BQ58" s="87"/>
      <c r="BR58" s="87"/>
      <c r="BS58" s="87"/>
      <c r="BT58" s="87"/>
      <c r="BU58" s="87"/>
      <c r="BV58" s="87"/>
      <c r="BW58" s="87"/>
      <c r="BX58" s="87"/>
      <c r="BY58" s="87"/>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87"/>
      <c r="BN59" s="87"/>
      <c r="BO59" s="87"/>
      <c r="BP59" s="87"/>
      <c r="BQ59" s="87"/>
      <c r="BR59" s="87"/>
      <c r="BS59" s="87"/>
      <c r="BT59" s="87"/>
      <c r="BU59" s="87"/>
      <c r="BV59" s="87"/>
      <c r="BW59" s="87"/>
      <c r="BX59" s="87"/>
      <c r="BY59" s="87"/>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87"/>
      <c r="BN60" s="87"/>
      <c r="BO60" s="87"/>
      <c r="BP60" s="87"/>
      <c r="BQ60" s="87"/>
      <c r="BR60" s="87"/>
      <c r="BS60" s="87"/>
      <c r="BT60" s="87"/>
      <c r="BU60" s="87"/>
      <c r="BV60" s="87"/>
      <c r="BW60" s="87"/>
      <c r="BX60" s="87"/>
      <c r="BY60" s="87"/>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87"/>
      <c r="BN61" s="87"/>
      <c r="BO61" s="87"/>
      <c r="BP61" s="87"/>
      <c r="BQ61" s="87"/>
      <c r="BR61" s="87"/>
      <c r="BS61" s="87"/>
      <c r="BT61" s="87"/>
      <c r="BU61" s="87"/>
      <c r="BV61" s="87"/>
      <c r="BW61" s="87"/>
      <c r="BX61" s="87"/>
      <c r="BY61" s="87"/>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87"/>
      <c r="BN62" s="87"/>
      <c r="BO62" s="87"/>
      <c r="BP62" s="87"/>
      <c r="BQ62" s="87"/>
      <c r="BR62" s="87"/>
      <c r="BS62" s="87"/>
      <c r="BT62" s="87"/>
      <c r="BU62" s="87"/>
      <c r="BV62" s="87"/>
      <c r="BW62" s="87"/>
      <c r="BX62" s="87"/>
      <c r="BY62" s="87"/>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3uFxR0tdvscV7O4HIJUslJuCGYx9GdTFlx3k3ydo2so4Z1kpN4wvWkfB+HXQybvGonKnfyz+7WFpbIJpsJz2w==" saltValue="zDsO1wp6nBnNlr83K/9j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282138</v>
      </c>
      <c r="D6" s="19">
        <f t="shared" si="3"/>
        <v>46</v>
      </c>
      <c r="E6" s="19">
        <f t="shared" si="3"/>
        <v>17</v>
      </c>
      <c r="F6" s="19">
        <f t="shared" si="3"/>
        <v>1</v>
      </c>
      <c r="G6" s="19">
        <f t="shared" si="3"/>
        <v>0</v>
      </c>
      <c r="H6" s="19" t="str">
        <f t="shared" si="3"/>
        <v>兵庫県　西脇市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65.209999999999994</v>
      </c>
      <c r="P6" s="20">
        <f t="shared" si="3"/>
        <v>63.29</v>
      </c>
      <c r="Q6" s="20">
        <f t="shared" si="3"/>
        <v>92.1</v>
      </c>
      <c r="R6" s="20">
        <f t="shared" si="3"/>
        <v>3630</v>
      </c>
      <c r="S6" s="20">
        <f t="shared" si="3"/>
        <v>39203</v>
      </c>
      <c r="T6" s="20">
        <f t="shared" si="3"/>
        <v>132.44</v>
      </c>
      <c r="U6" s="20">
        <f t="shared" si="3"/>
        <v>296.01</v>
      </c>
      <c r="V6" s="20">
        <f t="shared" si="3"/>
        <v>24698</v>
      </c>
      <c r="W6" s="20">
        <f t="shared" si="3"/>
        <v>11.03</v>
      </c>
      <c r="X6" s="20">
        <f t="shared" si="3"/>
        <v>2239.17</v>
      </c>
      <c r="Y6" s="21">
        <f>IF(Y7="",NA(),Y7)</f>
        <v>97.82</v>
      </c>
      <c r="Z6" s="21">
        <f t="shared" ref="Z6:AH6" si="4">IF(Z7="",NA(),Z7)</f>
        <v>97.31</v>
      </c>
      <c r="AA6" s="21">
        <f t="shared" si="4"/>
        <v>106.59</v>
      </c>
      <c r="AB6" s="21">
        <f t="shared" si="4"/>
        <v>105.42</v>
      </c>
      <c r="AC6" s="21">
        <f t="shared" si="4"/>
        <v>105.54</v>
      </c>
      <c r="AD6" s="21">
        <f t="shared" si="4"/>
        <v>106.7</v>
      </c>
      <c r="AE6" s="21">
        <f t="shared" si="4"/>
        <v>106.83</v>
      </c>
      <c r="AF6" s="21">
        <f t="shared" si="4"/>
        <v>109.21</v>
      </c>
      <c r="AG6" s="21">
        <f t="shared" si="4"/>
        <v>107.81</v>
      </c>
      <c r="AH6" s="21">
        <f t="shared" si="4"/>
        <v>107.54</v>
      </c>
      <c r="AI6" s="20" t="str">
        <f>IF(AI7="","",IF(AI7="-","【-】","【"&amp;SUBSTITUTE(TEXT(AI7,"#,##0.00"),"-","△")&amp;"】"))</f>
        <v>【107.02】</v>
      </c>
      <c r="AJ6" s="20">
        <f>IF(AJ7="",NA(),AJ7)</f>
        <v>0</v>
      </c>
      <c r="AK6" s="20">
        <f t="shared" ref="AK6:AS6" si="5">IF(AK7="",NA(),AK7)</f>
        <v>0</v>
      </c>
      <c r="AL6" s="20">
        <f t="shared" si="5"/>
        <v>0</v>
      </c>
      <c r="AM6" s="20">
        <f t="shared" si="5"/>
        <v>0</v>
      </c>
      <c r="AN6" s="20">
        <f t="shared" si="5"/>
        <v>0</v>
      </c>
      <c r="AO6" s="21">
        <f t="shared" si="5"/>
        <v>26.14</v>
      </c>
      <c r="AP6" s="21">
        <f t="shared" si="5"/>
        <v>22.02</v>
      </c>
      <c r="AQ6" s="21">
        <f t="shared" si="5"/>
        <v>15.73</v>
      </c>
      <c r="AR6" s="21">
        <f t="shared" si="5"/>
        <v>18.2</v>
      </c>
      <c r="AS6" s="21">
        <f t="shared" si="5"/>
        <v>19.059999999999999</v>
      </c>
      <c r="AT6" s="20" t="str">
        <f>IF(AT7="","",IF(AT7="-","【-】","【"&amp;SUBSTITUTE(TEXT(AT7,"#,##0.00"),"-","△")&amp;"】"))</f>
        <v>【3.09】</v>
      </c>
      <c r="AU6" s="21">
        <f>IF(AU7="",NA(),AU7)</f>
        <v>55.52</v>
      </c>
      <c r="AV6" s="21">
        <f t="shared" ref="AV6:BD6" si="6">IF(AV7="",NA(),AV7)</f>
        <v>53.42</v>
      </c>
      <c r="AW6" s="21">
        <f t="shared" si="6"/>
        <v>37.01</v>
      </c>
      <c r="AX6" s="21">
        <f t="shared" si="6"/>
        <v>44.41</v>
      </c>
      <c r="AY6" s="21">
        <f t="shared" si="6"/>
        <v>53.63</v>
      </c>
      <c r="AZ6" s="21">
        <f t="shared" si="6"/>
        <v>68.290000000000006</v>
      </c>
      <c r="BA6" s="21">
        <f t="shared" si="6"/>
        <v>68.040000000000006</v>
      </c>
      <c r="BB6" s="21">
        <f t="shared" si="6"/>
        <v>57.26</v>
      </c>
      <c r="BC6" s="21">
        <f t="shared" si="6"/>
        <v>48.56</v>
      </c>
      <c r="BD6" s="21">
        <f t="shared" si="6"/>
        <v>47.58</v>
      </c>
      <c r="BE6" s="20" t="str">
        <f>IF(BE7="","",IF(BE7="-","【-】","【"&amp;SUBSTITUTE(TEXT(BE7,"#,##0.00"),"-","△")&amp;"】"))</f>
        <v>【71.39】</v>
      </c>
      <c r="BF6" s="21">
        <f>IF(BF7="",NA(),BF7)</f>
        <v>431.61</v>
      </c>
      <c r="BG6" s="21">
        <f t="shared" ref="BG6:BO6" si="7">IF(BG7="",NA(),BG7)</f>
        <v>460.36</v>
      </c>
      <c r="BH6" s="21">
        <f t="shared" si="7"/>
        <v>448.46</v>
      </c>
      <c r="BI6" s="21">
        <f t="shared" si="7"/>
        <v>369.24</v>
      </c>
      <c r="BJ6" s="21">
        <f t="shared" si="7"/>
        <v>363.76</v>
      </c>
      <c r="BK6" s="21">
        <f t="shared" si="7"/>
        <v>1124.26</v>
      </c>
      <c r="BL6" s="21">
        <f t="shared" si="7"/>
        <v>1048.23</v>
      </c>
      <c r="BM6" s="21">
        <f t="shared" si="7"/>
        <v>1130.42</v>
      </c>
      <c r="BN6" s="21">
        <f t="shared" si="7"/>
        <v>1245.0999999999999</v>
      </c>
      <c r="BO6" s="21">
        <f t="shared" si="7"/>
        <v>1108.8</v>
      </c>
      <c r="BP6" s="20" t="str">
        <f>IF(BP7="","",IF(BP7="-","【-】","【"&amp;SUBSTITUTE(TEXT(BP7,"#,##0.00"),"-","△")&amp;"】"))</f>
        <v>【669.11】</v>
      </c>
      <c r="BQ6" s="21">
        <f>IF(BQ7="",NA(),BQ7)</f>
        <v>109.18</v>
      </c>
      <c r="BR6" s="21">
        <f t="shared" ref="BR6:BZ6" si="8">IF(BR7="",NA(),BR7)</f>
        <v>96.06</v>
      </c>
      <c r="BS6" s="21">
        <f t="shared" si="8"/>
        <v>102.47</v>
      </c>
      <c r="BT6" s="21">
        <f t="shared" si="8"/>
        <v>112.8</v>
      </c>
      <c r="BU6" s="21">
        <f t="shared" si="8"/>
        <v>112.9</v>
      </c>
      <c r="BV6" s="21">
        <f t="shared" si="8"/>
        <v>80.58</v>
      </c>
      <c r="BW6" s="21">
        <f t="shared" si="8"/>
        <v>78.92</v>
      </c>
      <c r="BX6" s="21">
        <f t="shared" si="8"/>
        <v>74.17</v>
      </c>
      <c r="BY6" s="21">
        <f t="shared" si="8"/>
        <v>79.77</v>
      </c>
      <c r="BZ6" s="21">
        <f t="shared" si="8"/>
        <v>79.63</v>
      </c>
      <c r="CA6" s="20" t="str">
        <f>IF(CA7="","",IF(CA7="-","【-】","【"&amp;SUBSTITUTE(TEXT(CA7,"#,##0.00"),"-","△")&amp;"】"))</f>
        <v>【99.73】</v>
      </c>
      <c r="CB6" s="21">
        <f>IF(CB7="",NA(),CB7)</f>
        <v>178.76</v>
      </c>
      <c r="CC6" s="21">
        <f t="shared" ref="CC6:CK6" si="9">IF(CC7="",NA(),CC7)</f>
        <v>202.52</v>
      </c>
      <c r="CD6" s="21">
        <f t="shared" si="9"/>
        <v>191.28</v>
      </c>
      <c r="CE6" s="21">
        <f t="shared" si="9"/>
        <v>171.85</v>
      </c>
      <c r="CF6" s="21">
        <f t="shared" si="9"/>
        <v>171.97</v>
      </c>
      <c r="CG6" s="21">
        <f t="shared" si="9"/>
        <v>216.21</v>
      </c>
      <c r="CH6" s="21">
        <f t="shared" si="9"/>
        <v>220.31</v>
      </c>
      <c r="CI6" s="21">
        <f t="shared" si="9"/>
        <v>230.95</v>
      </c>
      <c r="CJ6" s="21">
        <f t="shared" si="9"/>
        <v>214.56</v>
      </c>
      <c r="CK6" s="21">
        <f t="shared" si="9"/>
        <v>213.66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50.24</v>
      </c>
      <c r="CS6" s="21">
        <f t="shared" si="10"/>
        <v>49.68</v>
      </c>
      <c r="CT6" s="21">
        <f t="shared" si="10"/>
        <v>49.27</v>
      </c>
      <c r="CU6" s="21">
        <f t="shared" si="10"/>
        <v>49.47</v>
      </c>
      <c r="CV6" s="21">
        <f t="shared" si="10"/>
        <v>48.19</v>
      </c>
      <c r="CW6" s="20" t="str">
        <f>IF(CW7="","",IF(CW7="-","【-】","【"&amp;SUBSTITUTE(TEXT(CW7,"#,##0.00"),"-","△")&amp;"】"))</f>
        <v>【59.99】</v>
      </c>
      <c r="CX6" s="21">
        <f>IF(CX7="",NA(),CX7)</f>
        <v>89.63</v>
      </c>
      <c r="CY6" s="21">
        <f t="shared" ref="CY6:DG6" si="11">IF(CY7="",NA(),CY7)</f>
        <v>90.38</v>
      </c>
      <c r="CZ6" s="21">
        <f t="shared" si="11"/>
        <v>90.97</v>
      </c>
      <c r="DA6" s="21">
        <f t="shared" si="11"/>
        <v>91.55</v>
      </c>
      <c r="DB6" s="21">
        <f t="shared" si="11"/>
        <v>92.04</v>
      </c>
      <c r="DC6" s="21">
        <f t="shared" si="11"/>
        <v>84.17</v>
      </c>
      <c r="DD6" s="21">
        <f t="shared" si="11"/>
        <v>83.35</v>
      </c>
      <c r="DE6" s="21">
        <f t="shared" si="11"/>
        <v>83.16</v>
      </c>
      <c r="DF6" s="21">
        <f t="shared" si="11"/>
        <v>82.06</v>
      </c>
      <c r="DG6" s="21">
        <f t="shared" si="11"/>
        <v>82.26</v>
      </c>
      <c r="DH6" s="20" t="str">
        <f>IF(DH7="","",IF(DH7="-","【-】","【"&amp;SUBSTITUTE(TEXT(DH7,"#,##0.00"),"-","△")&amp;"】"))</f>
        <v>【95.72】</v>
      </c>
      <c r="DI6" s="21">
        <f>IF(DI7="",NA(),DI7)</f>
        <v>19.36</v>
      </c>
      <c r="DJ6" s="21">
        <f t="shared" ref="DJ6:DR6" si="12">IF(DJ7="",NA(),DJ7)</f>
        <v>21.36</v>
      </c>
      <c r="DK6" s="21">
        <f t="shared" si="12"/>
        <v>23.49</v>
      </c>
      <c r="DL6" s="21">
        <f t="shared" si="12"/>
        <v>25.5</v>
      </c>
      <c r="DM6" s="21">
        <f t="shared" si="12"/>
        <v>27.43</v>
      </c>
      <c r="DN6" s="21">
        <f t="shared" si="12"/>
        <v>26.81</v>
      </c>
      <c r="DO6" s="21">
        <f t="shared" si="12"/>
        <v>26.06</v>
      </c>
      <c r="DP6" s="21">
        <f t="shared" si="12"/>
        <v>24.1</v>
      </c>
      <c r="DQ6" s="21">
        <f t="shared" si="12"/>
        <v>19.93</v>
      </c>
      <c r="DR6" s="21">
        <f t="shared" si="12"/>
        <v>21.94</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【6.54】</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8" s="22" customFormat="1" x14ac:dyDescent="0.15">
      <c r="A7" s="14"/>
      <c r="B7" s="23">
        <v>2021</v>
      </c>
      <c r="C7" s="23">
        <v>282138</v>
      </c>
      <c r="D7" s="23">
        <v>46</v>
      </c>
      <c r="E7" s="23">
        <v>17</v>
      </c>
      <c r="F7" s="23">
        <v>1</v>
      </c>
      <c r="G7" s="23">
        <v>0</v>
      </c>
      <c r="H7" s="23" t="s">
        <v>95</v>
      </c>
      <c r="I7" s="23" t="s">
        <v>96</v>
      </c>
      <c r="J7" s="23" t="s">
        <v>97</v>
      </c>
      <c r="K7" s="23" t="s">
        <v>98</v>
      </c>
      <c r="L7" s="23" t="s">
        <v>99</v>
      </c>
      <c r="M7" s="23" t="s">
        <v>100</v>
      </c>
      <c r="N7" s="24" t="s">
        <v>101</v>
      </c>
      <c r="O7" s="24">
        <v>65.209999999999994</v>
      </c>
      <c r="P7" s="24">
        <v>63.29</v>
      </c>
      <c r="Q7" s="24">
        <v>92.1</v>
      </c>
      <c r="R7" s="24">
        <v>3630</v>
      </c>
      <c r="S7" s="24">
        <v>39203</v>
      </c>
      <c r="T7" s="24">
        <v>132.44</v>
      </c>
      <c r="U7" s="24">
        <v>296.01</v>
      </c>
      <c r="V7" s="24">
        <v>24698</v>
      </c>
      <c r="W7" s="24">
        <v>11.03</v>
      </c>
      <c r="X7" s="24">
        <v>2239.17</v>
      </c>
      <c r="Y7" s="24">
        <v>97.82</v>
      </c>
      <c r="Z7" s="24">
        <v>97.31</v>
      </c>
      <c r="AA7" s="24">
        <v>106.59</v>
      </c>
      <c r="AB7" s="24">
        <v>105.42</v>
      </c>
      <c r="AC7" s="24">
        <v>105.54</v>
      </c>
      <c r="AD7" s="24">
        <v>106.7</v>
      </c>
      <c r="AE7" s="24">
        <v>106.83</v>
      </c>
      <c r="AF7" s="24">
        <v>109.21</v>
      </c>
      <c r="AG7" s="24">
        <v>107.81</v>
      </c>
      <c r="AH7" s="24">
        <v>107.54</v>
      </c>
      <c r="AI7" s="24">
        <v>107.02</v>
      </c>
      <c r="AJ7" s="24">
        <v>0</v>
      </c>
      <c r="AK7" s="24">
        <v>0</v>
      </c>
      <c r="AL7" s="24">
        <v>0</v>
      </c>
      <c r="AM7" s="24">
        <v>0</v>
      </c>
      <c r="AN7" s="24">
        <v>0</v>
      </c>
      <c r="AO7" s="24">
        <v>26.14</v>
      </c>
      <c r="AP7" s="24">
        <v>22.02</v>
      </c>
      <c r="AQ7" s="24">
        <v>15.73</v>
      </c>
      <c r="AR7" s="24">
        <v>18.2</v>
      </c>
      <c r="AS7" s="24">
        <v>19.059999999999999</v>
      </c>
      <c r="AT7" s="24">
        <v>3.09</v>
      </c>
      <c r="AU7" s="24">
        <v>55.52</v>
      </c>
      <c r="AV7" s="24">
        <v>53.42</v>
      </c>
      <c r="AW7" s="24">
        <v>37.01</v>
      </c>
      <c r="AX7" s="24">
        <v>44.41</v>
      </c>
      <c r="AY7" s="24">
        <v>53.63</v>
      </c>
      <c r="AZ7" s="24">
        <v>68.290000000000006</v>
      </c>
      <c r="BA7" s="24">
        <v>68.040000000000006</v>
      </c>
      <c r="BB7" s="24">
        <v>57.26</v>
      </c>
      <c r="BC7" s="24">
        <v>48.56</v>
      </c>
      <c r="BD7" s="24">
        <v>47.58</v>
      </c>
      <c r="BE7" s="24">
        <v>71.39</v>
      </c>
      <c r="BF7" s="24">
        <v>431.61</v>
      </c>
      <c r="BG7" s="24">
        <v>460.36</v>
      </c>
      <c r="BH7" s="24">
        <v>448.46</v>
      </c>
      <c r="BI7" s="24">
        <v>369.24</v>
      </c>
      <c r="BJ7" s="24">
        <v>363.76</v>
      </c>
      <c r="BK7" s="24">
        <v>1124.26</v>
      </c>
      <c r="BL7" s="24">
        <v>1048.23</v>
      </c>
      <c r="BM7" s="24">
        <v>1130.42</v>
      </c>
      <c r="BN7" s="24">
        <v>1245.0999999999999</v>
      </c>
      <c r="BO7" s="24">
        <v>1108.8</v>
      </c>
      <c r="BP7" s="24">
        <v>669.11</v>
      </c>
      <c r="BQ7" s="24">
        <v>109.18</v>
      </c>
      <c r="BR7" s="24">
        <v>96.06</v>
      </c>
      <c r="BS7" s="24">
        <v>102.47</v>
      </c>
      <c r="BT7" s="24">
        <v>112.8</v>
      </c>
      <c r="BU7" s="24">
        <v>112.9</v>
      </c>
      <c r="BV7" s="24">
        <v>80.58</v>
      </c>
      <c r="BW7" s="24">
        <v>78.92</v>
      </c>
      <c r="BX7" s="24">
        <v>74.17</v>
      </c>
      <c r="BY7" s="24">
        <v>79.77</v>
      </c>
      <c r="BZ7" s="24">
        <v>79.63</v>
      </c>
      <c r="CA7" s="24">
        <v>99.73</v>
      </c>
      <c r="CB7" s="24">
        <v>178.76</v>
      </c>
      <c r="CC7" s="24">
        <v>202.52</v>
      </c>
      <c r="CD7" s="24">
        <v>191.28</v>
      </c>
      <c r="CE7" s="24">
        <v>171.85</v>
      </c>
      <c r="CF7" s="24">
        <v>171.97</v>
      </c>
      <c r="CG7" s="24">
        <v>216.21</v>
      </c>
      <c r="CH7" s="24">
        <v>220.31</v>
      </c>
      <c r="CI7" s="24">
        <v>230.95</v>
      </c>
      <c r="CJ7" s="24">
        <v>214.56</v>
      </c>
      <c r="CK7" s="24">
        <v>213.66</v>
      </c>
      <c r="CL7" s="24">
        <v>134.97999999999999</v>
      </c>
      <c r="CM7" s="24" t="s">
        <v>101</v>
      </c>
      <c r="CN7" s="24" t="s">
        <v>101</v>
      </c>
      <c r="CO7" s="24" t="s">
        <v>101</v>
      </c>
      <c r="CP7" s="24" t="s">
        <v>101</v>
      </c>
      <c r="CQ7" s="24" t="s">
        <v>101</v>
      </c>
      <c r="CR7" s="24">
        <v>50.24</v>
      </c>
      <c r="CS7" s="24">
        <v>49.68</v>
      </c>
      <c r="CT7" s="24">
        <v>49.27</v>
      </c>
      <c r="CU7" s="24">
        <v>49.47</v>
      </c>
      <c r="CV7" s="24">
        <v>48.19</v>
      </c>
      <c r="CW7" s="24">
        <v>59.99</v>
      </c>
      <c r="CX7" s="24">
        <v>89.63</v>
      </c>
      <c r="CY7" s="24">
        <v>90.38</v>
      </c>
      <c r="CZ7" s="24">
        <v>90.97</v>
      </c>
      <c r="DA7" s="24">
        <v>91.55</v>
      </c>
      <c r="DB7" s="24">
        <v>92.04</v>
      </c>
      <c r="DC7" s="24">
        <v>84.17</v>
      </c>
      <c r="DD7" s="24">
        <v>83.35</v>
      </c>
      <c r="DE7" s="24">
        <v>83.16</v>
      </c>
      <c r="DF7" s="24">
        <v>82.06</v>
      </c>
      <c r="DG7" s="24">
        <v>82.26</v>
      </c>
      <c r="DH7" s="24">
        <v>95.72</v>
      </c>
      <c r="DI7" s="24">
        <v>19.36</v>
      </c>
      <c r="DJ7" s="24">
        <v>21.36</v>
      </c>
      <c r="DK7" s="24">
        <v>23.49</v>
      </c>
      <c r="DL7" s="24">
        <v>25.5</v>
      </c>
      <c r="DM7" s="24">
        <v>27.43</v>
      </c>
      <c r="DN7" s="24">
        <v>26.81</v>
      </c>
      <c r="DO7" s="24">
        <v>26.06</v>
      </c>
      <c r="DP7" s="24">
        <v>24.1</v>
      </c>
      <c r="DQ7" s="24">
        <v>19.93</v>
      </c>
      <c r="DR7" s="24">
        <v>21.94</v>
      </c>
      <c r="DS7" s="24">
        <v>38.17</v>
      </c>
      <c r="DT7" s="24">
        <v>0</v>
      </c>
      <c r="DU7" s="24">
        <v>0</v>
      </c>
      <c r="DV7" s="24">
        <v>0</v>
      </c>
      <c r="DW7" s="24">
        <v>0</v>
      </c>
      <c r="DX7" s="24">
        <v>0</v>
      </c>
      <c r="DY7" s="24">
        <v>0</v>
      </c>
      <c r="DZ7" s="24">
        <v>0</v>
      </c>
      <c r="EA7" s="24">
        <v>0</v>
      </c>
      <c r="EB7" s="24">
        <v>0</v>
      </c>
      <c r="EC7" s="24">
        <v>0</v>
      </c>
      <c r="ED7" s="24">
        <v>6.54</v>
      </c>
      <c r="EE7" s="24">
        <v>0</v>
      </c>
      <c r="EF7" s="24">
        <v>0</v>
      </c>
      <c r="EG7" s="24">
        <v>0</v>
      </c>
      <c r="EH7" s="24">
        <v>0</v>
      </c>
      <c r="EI7" s="24">
        <v>0</v>
      </c>
      <c r="EJ7" s="24">
        <v>0.13</v>
      </c>
      <c r="EK7" s="24">
        <v>0.12</v>
      </c>
      <c r="EL7" s="24">
        <v>0.1</v>
      </c>
      <c r="EM7" s="24">
        <v>0.32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dcterms:created xsi:type="dcterms:W3CDTF">2023-01-12T23:33:01Z</dcterms:created>
  <dcterms:modified xsi:type="dcterms:W3CDTF">2023-01-25T02:43:47Z</dcterms:modified>
  <cp:category/>
</cp:coreProperties>
</file>