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各担当フォルダ\55_建設水道部\10_経営管理課\02 上下水道事業\00 経営管理課共有\035 照会調査\調査、報告\公営企業経営比較分析表\R1経営比較分析表\"/>
    </mc:Choice>
  </mc:AlternateContent>
  <workbookProtection workbookAlgorithmName="SHA-512" workbookHashValue="FrmjPrsviUAI9jI0k0Y6SshzktkXfIIfl3nREKCMHab9cSbV+7AGPDUPm5D1PcsR9FbPxmNZfz2HnAJOJ8jgTA==" workbookSaltValue="O4hMFzfJFAKBu+uXL9U6r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<sst xmlns="http://schemas.openxmlformats.org/spreadsheetml/2006/main" count="223" uniqueCount="111">
  <si>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</si>
  <si>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</si>
  <si>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</si>
  <si>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</si>
  <si>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</si>
  <si>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</si>
  <si>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</si>
  <si>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</si>
  <si>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</si>
  <si>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</si>
  <si>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</si>
  <si>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</si>
  <si>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</si>
  <si>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</si>
  <si>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</si>
  <si>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</si>
  <si>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</si>
  <si>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</si>
  <si>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</si>
  <si>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</si>
  <si>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</si>
  <si>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</si>
  <si>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</si>
  <si>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</si>
  <si>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</si>
  <si>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</si>
  <si>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</si>
  <si>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</si>
  <si>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</si>
  <si>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</si>
  <si>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</si>
  <si>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</si>
  <si>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</si>
  <si>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</si>
  <si>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</si>
  <si>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</si>
  <si>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</si>
  <si>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</si>
  <si>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</si>
  <si>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</si>
  <si>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</si>
  <si>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</si>
  <si>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</si>
  <si>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</si>
  <si>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</si>
  <si>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</si>
  <si>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</si>
  <si>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</si>
  <si>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</si>
  <si>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</si>
  <si>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</si>
  <si>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</si>
  <si>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</si>
  <si>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</si>
  <si>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</si>
  <si>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</si>
  <si>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</si>
  <si>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</si>
  <si>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</si>
  <si>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</si>
  <si>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</si>
  <si>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</si>
  <si>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</si>
  <si>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</si>
  <si>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</si>
  <si>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</si>
  <si>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</si>
  <si>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</si>
  <si>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</si>
  <si>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</si>
  <si>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</si>
  <si>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</si>
  <si>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</si>
  <si>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</si>
  <si>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</si>
  <si>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</si>
  <si>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</si>
  <si>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</si>
  <si>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</si>
  <si>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</si>
  <si>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</si>
  <si>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</si>
  <si>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</si>
  <si>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</si>
  <si>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</si>
  <si>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</si>
  <si>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</si>
  <si>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</si>
  <si>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</si>
  <si>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</si>
  <si>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</si>
  <si>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</si>
  <si>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</si>
  <si>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</si>
  <si>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</si>
  <si>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</si>
  <si>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西脇市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</si>
  <si>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</si>
  <si>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</si>
  <si>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</si>
  <si>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</si>
  <si>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</si>
  <si>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</si>
  <si>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</si>
  <si>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</si>
  <si>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</si>
  <si>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</si>
  <si>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</si>
  <si>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特定環境保全公共下水道は、平成９年４月１日に供用開始し、下水道普及率はほぼ100％となっています。
　しかし、人口減少や節水意識の向上などにより、使用料収入が年々減少する中で、処理施設の老朽化が進むことから、施設の更新に係る経費や維持管理経費などが増加しています。
　そのため、使用料収入につながる水洗化率の向上を図るとともに、平成29年１月に策定した「下水道事業経営戦略」に基づき、長寿命化計画を策定し、機器の改築・更新などにより、維持管理経費の削減に努め、経営基盤を強化していきたいと考え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ヘイセイ</t>
    </rPh>
    <rPh sb="17" eb="18">
      <t>ネン</t>
    </rPh>
    <rPh sb="19" eb="20">
      <t>ガツ</t>
    </rPh>
    <rPh sb="21" eb="22">
      <t>ニチ</t>
    </rPh>
    <rPh sb="23" eb="25">
      <t>キョウヨウ</t>
    </rPh>
    <rPh sb="25" eb="27">
      <t>カイシ</t>
    </rPh>
    <rPh sb="29" eb="32">
      <t>ゲスイドウ</t>
    </rPh>
    <rPh sb="32" eb="34">
      <t>フキュウ</t>
    </rPh>
    <rPh sb="34" eb="35">
      <t>リツ</t>
    </rPh>
    <rPh sb="56" eb="58">
      <t>ジンコウ</t>
    </rPh>
    <rPh sb="58" eb="60">
      <t>ゲンショウ</t>
    </rPh>
    <rPh sb="61" eb="63">
      <t>セッスイ</t>
    </rPh>
    <rPh sb="63" eb="65">
      <t>イシキ</t>
    </rPh>
    <rPh sb="66" eb="68">
      <t>コウジョウ</t>
    </rPh>
    <rPh sb="74" eb="77">
      <t>シヨウリョウ</t>
    </rPh>
    <rPh sb="77" eb="79">
      <t>シュウニュウ</t>
    </rPh>
    <rPh sb="80" eb="82">
      <t>ネンネン</t>
    </rPh>
    <rPh sb="82" eb="84">
      <t>ゲンショウ</t>
    </rPh>
    <rPh sb="86" eb="87">
      <t>ナカ</t>
    </rPh>
    <rPh sb="89" eb="91">
      <t>ショリ</t>
    </rPh>
    <rPh sb="91" eb="93">
      <t>シセツ</t>
    </rPh>
    <rPh sb="94" eb="97">
      <t>ロウキュウカ</t>
    </rPh>
    <rPh sb="98" eb="99">
      <t>スス</t>
    </rPh>
    <rPh sb="105" eb="107">
      <t>シセツ</t>
    </rPh>
    <rPh sb="108" eb="110">
      <t>コウシン</t>
    </rPh>
    <rPh sb="111" eb="112">
      <t>カカ</t>
    </rPh>
    <rPh sb="113" eb="115">
      <t>ケイヒ</t>
    </rPh>
    <rPh sb="116" eb="118">
      <t>イジ</t>
    </rPh>
    <rPh sb="178" eb="181">
      <t>ゲスイドウ</t>
    </rPh>
    <rPh sb="181" eb="183">
      <t>ジギョウ</t>
    </rPh>
    <phoneticPr fontId="15"/>
  </si>
  <si>
    <t>①有形固定資産減価償却率は、年々上昇し施設の老朽化が進んでおり、全国平均より高くなっています。
②平成９年４月１日に供用開始しており、法定耐用年数を超えた管渠はありませんので、管渠老朽化率は０であります。
③管渠改善率は、平成29年度に汚水管を２㎞延長したため1.63％となりましたが、平成30年度は０であります。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19" eb="21">
      <t>シセツ</t>
    </rPh>
    <rPh sb="22" eb="25">
      <t>ロウキュウカ</t>
    </rPh>
    <rPh sb="26" eb="27">
      <t>スス</t>
    </rPh>
    <rPh sb="32" eb="36">
      <t>ゼンコクヘイキン</t>
    </rPh>
    <rPh sb="38" eb="39">
      <t>タカ</t>
    </rPh>
    <rPh sb="49" eb="51">
      <t>ヘイセイ</t>
    </rPh>
    <rPh sb="52" eb="53">
      <t>ネン</t>
    </rPh>
    <rPh sb="54" eb="55">
      <t>ガツ</t>
    </rPh>
    <rPh sb="56" eb="57">
      <t>ニチ</t>
    </rPh>
    <rPh sb="58" eb="60">
      <t>キョウヨウ</t>
    </rPh>
    <rPh sb="60" eb="62">
      <t>カイシ</t>
    </rPh>
    <rPh sb="67" eb="69">
      <t>ホウテイ</t>
    </rPh>
    <rPh sb="69" eb="71">
      <t>タイヨウ</t>
    </rPh>
    <rPh sb="71" eb="73">
      <t>ネンスウ</t>
    </rPh>
    <rPh sb="74" eb="75">
      <t>コ</t>
    </rPh>
    <rPh sb="77" eb="79">
      <t>カンキョ</t>
    </rPh>
    <rPh sb="88" eb="90">
      <t>カンキョ</t>
    </rPh>
    <rPh sb="90" eb="93">
      <t>ロウキュウカ</t>
    </rPh>
    <rPh sb="93" eb="94">
      <t>リツ</t>
    </rPh>
    <rPh sb="104" eb="106">
      <t>カンキョ</t>
    </rPh>
    <rPh sb="106" eb="108">
      <t>カイゼン</t>
    </rPh>
    <rPh sb="108" eb="109">
      <t>リツ</t>
    </rPh>
    <rPh sb="111" eb="113">
      <t>ヘイセイ</t>
    </rPh>
    <rPh sb="115" eb="117">
      <t>ネンド</t>
    </rPh>
    <rPh sb="120" eb="121">
      <t>カン</t>
    </rPh>
    <rPh sb="124" eb="126">
      <t>エンチョウ</t>
    </rPh>
    <rPh sb="143" eb="145">
      <t>ヘイセイ</t>
    </rPh>
    <rPh sb="147" eb="149">
      <t>ネンド</t>
    </rPh>
    <phoneticPr fontId="15"/>
  </si>
  <si>
    <r>
      <t xml:space="preserve">①経常収支比率は、100％をわずかに下回っています。安定した経営を維持するためには、更なる費用削減が必要となっています。
②累積欠損金比率は、資本剰余金の処分をしたため平成29年度から発生していません。
③流動比率は、余剰資金を保有していないため、全国平均を下回っています。
④企業債残高対事業規模比率は、企業債の借入額よりも償還のスピードが速くなったため、全国平均より低くなっています。
</t>
    </r>
    <r>
      <rPr>
        <sz val="11"/>
        <rFont val="ＭＳ ゴシック"/>
        <family val="3"/>
        <charset val="128"/>
      </rPr>
      <t>⑤経費回収率は、前年度より使用料収入が減少し、汚水処理費用が増加したことにより、下降しています。100％を下回っており、汚水処理費の削減が必要です。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⑥汚水処理原価は、汚水処理費が増加したことにより昨年度より高くなりましたが、全国平均より低くなっています。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⑦施設利用率は、処理水量が大幅に増加したため、全国平均より高くなっています。
⑧水洗化率は、毎年未接続世帯を訪問し</t>
    </r>
    <r>
      <rPr>
        <sz val="11"/>
        <color theme="1"/>
        <rFont val="ＭＳ ゴシック"/>
        <family val="3"/>
        <charset val="128"/>
      </rPr>
      <t>水洗化啓発に努めた結果、年々上昇しています。</t>
    </r>
    <rPh sb="1" eb="3">
      <t>ケイジョウ</t>
    </rPh>
    <rPh sb="3" eb="5">
      <t>シュウシ</t>
    </rPh>
    <rPh sb="5" eb="7">
      <t>ヒリツ</t>
    </rPh>
    <rPh sb="18" eb="20">
      <t>シタマワ</t>
    </rPh>
    <rPh sb="26" eb="28">
      <t>アンテイ</t>
    </rPh>
    <rPh sb="30" eb="32">
      <t>ケイエイ</t>
    </rPh>
    <rPh sb="33" eb="35">
      <t>イジ</t>
    </rPh>
    <rPh sb="42" eb="43">
      <t>サラ</t>
    </rPh>
    <rPh sb="45" eb="47">
      <t>ヒヨウ</t>
    </rPh>
    <rPh sb="47" eb="49">
      <t>サクゲン</t>
    </rPh>
    <rPh sb="50" eb="52">
      <t>ヒツヨウ</t>
    </rPh>
    <rPh sb="62" eb="64">
      <t>ルイセキ</t>
    </rPh>
    <rPh sb="64" eb="67">
      <t>ケッソンキン</t>
    </rPh>
    <rPh sb="67" eb="69">
      <t>ヒリツ</t>
    </rPh>
    <rPh sb="103" eb="105">
      <t>リュウドウ</t>
    </rPh>
    <rPh sb="105" eb="107">
      <t>ヒリツ</t>
    </rPh>
    <rPh sb="114" eb="116">
      <t>ホユウ</t>
    </rPh>
    <rPh sb="124" eb="128">
      <t>ゼンコクヘイキン</t>
    </rPh>
    <rPh sb="129" eb="131">
      <t>シタマワ</t>
    </rPh>
    <rPh sb="139" eb="144">
      <t>キギョウサイザンダカ</t>
    </rPh>
    <rPh sb="144" eb="145">
      <t>タイ</t>
    </rPh>
    <rPh sb="145" eb="147">
      <t>ジギョウ</t>
    </rPh>
    <rPh sb="147" eb="149">
      <t>キボ</t>
    </rPh>
    <rPh sb="149" eb="151">
      <t>ヒリツ</t>
    </rPh>
    <rPh sb="153" eb="155">
      <t>キギョウ</t>
    </rPh>
    <rPh sb="155" eb="156">
      <t>サイ</t>
    </rPh>
    <rPh sb="157" eb="160">
      <t>カリイレガク</t>
    </rPh>
    <rPh sb="163" eb="165">
      <t>ショウカン</t>
    </rPh>
    <rPh sb="171" eb="172">
      <t>ハヤ</t>
    </rPh>
    <rPh sb="179" eb="183">
      <t>ゼンコクヘイキン</t>
    </rPh>
    <rPh sb="185" eb="186">
      <t>ヒク</t>
    </rPh>
    <rPh sb="196" eb="198">
      <t>ケイヒ</t>
    </rPh>
    <rPh sb="198" eb="200">
      <t>カイシュウ</t>
    </rPh>
    <rPh sb="200" eb="201">
      <t>リツ</t>
    </rPh>
    <rPh sb="203" eb="206">
      <t>ゼンネンド</t>
    </rPh>
    <rPh sb="208" eb="210">
      <t>シヨウ</t>
    </rPh>
    <rPh sb="210" eb="211">
      <t>リョウ</t>
    </rPh>
    <rPh sb="211" eb="213">
      <t>シュウニュウ</t>
    </rPh>
    <rPh sb="214" eb="216">
      <t>ゲンショウ</t>
    </rPh>
    <rPh sb="218" eb="220">
      <t>オスイ</t>
    </rPh>
    <rPh sb="220" eb="222">
      <t>ショリ</t>
    </rPh>
    <rPh sb="222" eb="224">
      <t>ヒヨウ</t>
    </rPh>
    <rPh sb="225" eb="227">
      <t>ゾウカ</t>
    </rPh>
    <rPh sb="235" eb="237">
      <t>カコウ</t>
    </rPh>
    <rPh sb="248" eb="250">
      <t>シタマワ</t>
    </rPh>
    <rPh sb="255" eb="257">
      <t>オスイ</t>
    </rPh>
    <rPh sb="257" eb="259">
      <t>ショリ</t>
    </rPh>
    <rPh sb="259" eb="260">
      <t>ヒ</t>
    </rPh>
    <rPh sb="261" eb="263">
      <t>サクゲン</t>
    </rPh>
    <rPh sb="264" eb="266">
      <t>ヒツヨウ</t>
    </rPh>
    <rPh sb="271" eb="277">
      <t>オスイショリゲンカ</t>
    </rPh>
    <rPh sb="279" eb="281">
      <t>オスイ</t>
    </rPh>
    <rPh sb="281" eb="283">
      <t>ショリ</t>
    </rPh>
    <rPh sb="283" eb="284">
      <t>ヒ</t>
    </rPh>
    <rPh sb="285" eb="287">
      <t>ゾウカ</t>
    </rPh>
    <rPh sb="294" eb="297">
      <t>サクネンド</t>
    </rPh>
    <rPh sb="299" eb="300">
      <t>タカ</t>
    </rPh>
    <rPh sb="314" eb="315">
      <t>ヒク</t>
    </rPh>
    <rPh sb="325" eb="327">
      <t>シセツ</t>
    </rPh>
    <rPh sb="327" eb="329">
      <t>リヨウ</t>
    </rPh>
    <rPh sb="329" eb="330">
      <t>リツ</t>
    </rPh>
    <rPh sb="332" eb="334">
      <t>ショリ</t>
    </rPh>
    <rPh sb="334" eb="336">
      <t>スイリョウ</t>
    </rPh>
    <rPh sb="337" eb="339">
      <t>オオハバ</t>
    </rPh>
    <rPh sb="340" eb="342">
      <t>ゾウカ</t>
    </rPh>
    <rPh sb="347" eb="351">
      <t>ゼンコクヘイキン</t>
    </rPh>
    <rPh sb="353" eb="354">
      <t>タカ</t>
    </rPh>
    <rPh sb="364" eb="367">
      <t>スイセンカ</t>
    </rPh>
    <rPh sb="367" eb="368">
      <t>リツ</t>
    </rPh>
    <rPh sb="370" eb="372">
      <t>マイトシ</t>
    </rPh>
    <rPh sb="372" eb="375">
      <t>ミセツゾク</t>
    </rPh>
    <rPh sb="375" eb="377">
      <t>セタイ</t>
    </rPh>
    <rPh sb="378" eb="380">
      <t>ホウモン</t>
    </rPh>
    <rPh sb="381" eb="384">
      <t>スイセンカ</t>
    </rPh>
    <rPh sb="384" eb="386">
      <t>ケイハツ</t>
    </rPh>
    <rPh sb="387" eb="388">
      <t>ツト</t>
    </rPh>
    <rPh sb="390" eb="392">
      <t>ケッカ</t>
    </rPh>
    <rPh sb="393" eb="395">
      <t>ネンネン</t>
    </rPh>
    <rPh sb="395" eb="397">
      <t>ジョウショウ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</si>
</sst>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ＭＳ 明朝"/>
      <family val="2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0.83</c:v>
                </c:pt>
                <c:pt idx="2" formatCode="#,##0.00;&quot;△&quot;#,##0.00">
                  <c:v>0</c:v>
                </c:pt>
                <c:pt idx="3">
                  <c:v>1.63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5-4574-B382-20742C53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5-4574-B382-20742C53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52.91</c:v>
                </c:pt>
                <c:pt idx="1">
                  <c:v>51.81</c:v>
                </c:pt>
                <c:pt idx="2">
                  <c:v>102.25</c:v>
                </c:pt>
                <c:pt idx="3">
                  <c:v>52.33</c:v>
                </c:pt>
                <c:pt idx="4">
                  <c:v>101.67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4-4BA0-9E26-CAA2BFDD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4-4BA0-9E26-CAA2BFDD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90.1</c:v>
                </c:pt>
                <c:pt idx="1">
                  <c:v>90.34</c:v>
                </c:pt>
                <c:pt idx="2">
                  <c:v>90.57</c:v>
                </c:pt>
                <c:pt idx="3">
                  <c:v>91.27</c:v>
                </c:pt>
                <c:pt idx="4">
                  <c:v>91.68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4-4C1F-AD37-BE46F2DE3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4-4C1F-AD37-BE46F2DE3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97.64</c:v>
                </c:pt>
                <c:pt idx="1">
                  <c:v>100.14</c:v>
                </c:pt>
                <c:pt idx="2">
                  <c:v>95.08</c:v>
                </c:pt>
                <c:pt idx="3">
                  <c:v>99.98</c:v>
                </c:pt>
                <c:pt idx="4">
                  <c:v>99.11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1-4789-9CE4-A4FBA441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1-4789-9CE4-A4FBA441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18.399999999999999</c:v>
                </c:pt>
                <c:pt idx="1">
                  <c:v>20.76</c:v>
                </c:pt>
                <c:pt idx="2">
                  <c:v>23.05</c:v>
                </c:pt>
                <c:pt idx="3">
                  <c:v>25.34</c:v>
                </c:pt>
                <c:pt idx="4">
                  <c:v>27.52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0-4E3E-8A9A-558F76266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0-4E3E-8A9A-558F76266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5-42B6-9040-FC889423B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5-42B6-9040-FC889423B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37.19</c:v>
                </c:pt>
                <c:pt idx="1">
                  <c:v>36.14</c:v>
                </c:pt>
                <c:pt idx="2">
                  <c:v>49.46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B-4DB9-9CDF-11C6765E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B-4DB9-9CDF-11C6765E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26.67</c:v>
                </c:pt>
                <c:pt idx="1">
                  <c:v>28.2</c:v>
                </c:pt>
                <c:pt idx="2">
                  <c:v>30.04</c:v>
                </c:pt>
                <c:pt idx="3">
                  <c:v>32.07</c:v>
                </c:pt>
                <c:pt idx="4">
                  <c:v>32.35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7-4741-84B9-4E03947A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7-4741-84B9-4E03947A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2827.08</c:v>
                </c:pt>
                <c:pt idx="1">
                  <c:v>2763.91</c:v>
                </c:pt>
                <c:pt idx="2">
                  <c:v>799.59</c:v>
                </c:pt>
                <c:pt idx="3">
                  <c:v>776.39</c:v>
                </c:pt>
                <c:pt idx="4">
                  <c:v>821.39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2-493A-B56E-6EBEE6C7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2-493A-B56E-6EBEE6C7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54.56</c:v>
                </c:pt>
                <c:pt idx="1">
                  <c:v>88.86</c:v>
                </c:pt>
                <c:pt idx="2">
                  <c:v>98.64</c:v>
                </c:pt>
                <c:pt idx="3">
                  <c:v>113.03</c:v>
                </c:pt>
                <c:pt idx="4">
                  <c:v>95.21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C-4A21-947A-A27DB151A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C-4A21-947A-A27DB151A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350.14</c:v>
                </c:pt>
                <c:pt idx="1">
                  <c:v>214.66</c:v>
                </c:pt>
                <c:pt idx="2">
                  <c:v>194.7</c:v>
                </c:pt>
                <c:pt idx="3">
                  <c:v>170.11</c:v>
                </c:pt>
                <c:pt idx="4">
                  <c:v>202.41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F-4322-80FD-425F3EB1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F-4322-80FD-425F3EB1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兵庫県　西脇市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40867</v>
      </c>
      <c r="AM8" s="68"/>
      <c r="AN8" s="68"/>
      <c r="AO8" s="68"/>
      <c r="AP8" s="68"/>
      <c r="AQ8" s="68"/>
      <c r="AR8" s="68"/>
      <c r="AS8" s="68"/>
      <c r="AT8" s="67">
        <f>データ!T6</f>
        <v>132.44</v>
      </c>
      <c r="AU8" s="67"/>
      <c r="AV8" s="67"/>
      <c r="AW8" s="67"/>
      <c r="AX8" s="67"/>
      <c r="AY8" s="67"/>
      <c r="AZ8" s="67"/>
      <c r="BA8" s="67"/>
      <c r="BB8" s="67">
        <f>データ!U6</f>
        <v>308.57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51.95</v>
      </c>
      <c r="J10" s="67"/>
      <c r="K10" s="67"/>
      <c r="L10" s="67"/>
      <c r="M10" s="67"/>
      <c r="N10" s="67"/>
      <c r="O10" s="67"/>
      <c r="P10" s="67">
        <f>データ!P6</f>
        <v>22.02</v>
      </c>
      <c r="Q10" s="67"/>
      <c r="R10" s="67"/>
      <c r="S10" s="67"/>
      <c r="T10" s="67"/>
      <c r="U10" s="67"/>
      <c r="V10" s="67"/>
      <c r="W10" s="67">
        <f>データ!Q6</f>
        <v>95.45</v>
      </c>
      <c r="X10" s="67"/>
      <c r="Y10" s="67"/>
      <c r="Z10" s="67"/>
      <c r="AA10" s="67"/>
      <c r="AB10" s="67"/>
      <c r="AC10" s="67"/>
      <c r="AD10" s="68">
        <f>データ!R6</f>
        <v>3564</v>
      </c>
      <c r="AE10" s="68"/>
      <c r="AF10" s="68"/>
      <c r="AG10" s="68"/>
      <c r="AH10" s="68"/>
      <c r="AI10" s="68"/>
      <c r="AJ10" s="68"/>
      <c r="AK10" s="2"/>
      <c r="AL10" s="68">
        <f>データ!V6</f>
        <v>8893</v>
      </c>
      <c r="AM10" s="68"/>
      <c r="AN10" s="68"/>
      <c r="AO10" s="68"/>
      <c r="AP10" s="68"/>
      <c r="AQ10" s="68"/>
      <c r="AR10" s="68"/>
      <c r="AS10" s="68"/>
      <c r="AT10" s="67">
        <f>データ!W6</f>
        <v>6.1</v>
      </c>
      <c r="AU10" s="67"/>
      <c r="AV10" s="67"/>
      <c r="AW10" s="67"/>
      <c r="AX10" s="67"/>
      <c r="AY10" s="67"/>
      <c r="AZ10" s="67"/>
      <c r="BA10" s="67"/>
      <c r="BB10" s="67">
        <f>データ!X6</f>
        <v>1457.87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KOD2EbqzuojE4gQ5eFXlzNpoG7kJ6ZDRNSfudxfQLbSDiejiYT1l+hCHuEoFV59irEEtUr4nTLS5on3zr+1x+A==" saltValue="by70XCCVpXdBjfqd0vrD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282138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西脇市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51.95</v>
      </c>
      <c r="P6" s="34">
        <f t="shared" si="3"/>
        <v>22.02</v>
      </c>
      <c r="Q6" s="34">
        <f t="shared" si="3"/>
        <v>95.45</v>
      </c>
      <c r="R6" s="34">
        <f t="shared" si="3"/>
        <v>3564</v>
      </c>
      <c r="S6" s="34">
        <f t="shared" si="3"/>
        <v>40867</v>
      </c>
      <c r="T6" s="34">
        <f t="shared" si="3"/>
        <v>132.44</v>
      </c>
      <c r="U6" s="34">
        <f t="shared" si="3"/>
        <v>308.57</v>
      </c>
      <c r="V6" s="34">
        <f t="shared" si="3"/>
        <v>8893</v>
      </c>
      <c r="W6" s="34">
        <f t="shared" si="3"/>
        <v>6.1</v>
      </c>
      <c r="X6" s="34">
        <f t="shared" si="3"/>
        <v>1457.87</v>
      </c>
      <c r="Y6" s="35">
        <f>IF(Y7="",NA(),Y7)</f>
        <v>97.64</v>
      </c>
      <c r="Z6" s="35">
        <f t="shared" ref="Z6:AH6" si="4">IF(Z7="",NA(),Z7)</f>
        <v>100.14</v>
      </c>
      <c r="AA6" s="35">
        <f t="shared" si="4"/>
        <v>95.08</v>
      </c>
      <c r="AB6" s="35">
        <f t="shared" si="4"/>
        <v>99.98</v>
      </c>
      <c r="AC6" s="35">
        <f t="shared" si="4"/>
        <v>99.11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>
        <f>IF(AJ7="",NA(),AJ7)</f>
        <v>37.19</v>
      </c>
      <c r="AK6" s="35">
        <f t="shared" ref="AK6:AS6" si="5">IF(AK7="",NA(),AK7)</f>
        <v>36.14</v>
      </c>
      <c r="AL6" s="35">
        <f t="shared" si="5"/>
        <v>49.46</v>
      </c>
      <c r="AM6" s="34">
        <f t="shared" si="5"/>
        <v>0</v>
      </c>
      <c r="AN6" s="34">
        <f t="shared" si="5"/>
        <v>0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26.67</v>
      </c>
      <c r="AV6" s="35">
        <f t="shared" ref="AV6:BD6" si="6">IF(AV7="",NA(),AV7)</f>
        <v>28.2</v>
      </c>
      <c r="AW6" s="35">
        <f t="shared" si="6"/>
        <v>30.04</v>
      </c>
      <c r="AX6" s="35">
        <f t="shared" si="6"/>
        <v>32.07</v>
      </c>
      <c r="AY6" s="35">
        <f t="shared" si="6"/>
        <v>32.35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>
        <f>IF(BF7="",NA(),BF7)</f>
        <v>2827.08</v>
      </c>
      <c r="BG6" s="35">
        <f t="shared" ref="BG6:BO6" si="7">IF(BG7="",NA(),BG7)</f>
        <v>2763.91</v>
      </c>
      <c r="BH6" s="35">
        <f t="shared" si="7"/>
        <v>799.59</v>
      </c>
      <c r="BI6" s="35">
        <f t="shared" si="7"/>
        <v>776.39</v>
      </c>
      <c r="BJ6" s="35">
        <f t="shared" si="7"/>
        <v>821.39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54.56</v>
      </c>
      <c r="BR6" s="35">
        <f t="shared" ref="BR6:BZ6" si="8">IF(BR7="",NA(),BR7)</f>
        <v>88.86</v>
      </c>
      <c r="BS6" s="35">
        <f t="shared" si="8"/>
        <v>98.64</v>
      </c>
      <c r="BT6" s="35">
        <f t="shared" si="8"/>
        <v>113.03</v>
      </c>
      <c r="BU6" s="35">
        <f t="shared" si="8"/>
        <v>95.21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350.14</v>
      </c>
      <c r="CC6" s="35">
        <f t="shared" ref="CC6:CK6" si="9">IF(CC7="",NA(),CC7)</f>
        <v>214.66</v>
      </c>
      <c r="CD6" s="35">
        <f t="shared" si="9"/>
        <v>194.7</v>
      </c>
      <c r="CE6" s="35">
        <f t="shared" si="9"/>
        <v>170.11</v>
      </c>
      <c r="CF6" s="35">
        <f t="shared" si="9"/>
        <v>202.41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52.91</v>
      </c>
      <c r="CN6" s="35">
        <f t="shared" ref="CN6:CV6" si="10">IF(CN7="",NA(),CN7)</f>
        <v>51.81</v>
      </c>
      <c r="CO6" s="35">
        <f t="shared" si="10"/>
        <v>102.25</v>
      </c>
      <c r="CP6" s="35">
        <f t="shared" si="10"/>
        <v>52.33</v>
      </c>
      <c r="CQ6" s="35">
        <f t="shared" si="10"/>
        <v>101.67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90.1</v>
      </c>
      <c r="CY6" s="35">
        <f t="shared" ref="CY6:DG6" si="11">IF(CY7="",NA(),CY7)</f>
        <v>90.34</v>
      </c>
      <c r="CZ6" s="35">
        <f t="shared" si="11"/>
        <v>90.57</v>
      </c>
      <c r="DA6" s="35">
        <f t="shared" si="11"/>
        <v>91.27</v>
      </c>
      <c r="DB6" s="35">
        <f t="shared" si="11"/>
        <v>91.68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18.399999999999999</v>
      </c>
      <c r="DJ6" s="35">
        <f t="shared" ref="DJ6:DR6" si="12">IF(DJ7="",NA(),DJ7)</f>
        <v>20.76</v>
      </c>
      <c r="DK6" s="35">
        <f t="shared" si="12"/>
        <v>23.05</v>
      </c>
      <c r="DL6" s="35">
        <f t="shared" si="12"/>
        <v>25.34</v>
      </c>
      <c r="DM6" s="35">
        <f t="shared" si="12"/>
        <v>27.52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5">
        <f t="shared" ref="EF6:EN6" si="14">IF(EF7="",NA(),EF7)</f>
        <v>0.83</v>
      </c>
      <c r="EG6" s="34">
        <f t="shared" si="14"/>
        <v>0</v>
      </c>
      <c r="EH6" s="35">
        <f t="shared" si="14"/>
        <v>1.63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282138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51.95</v>
      </c>
      <c r="P7" s="38">
        <v>22.02</v>
      </c>
      <c r="Q7" s="38">
        <v>95.45</v>
      </c>
      <c r="R7" s="38">
        <v>3564</v>
      </c>
      <c r="S7" s="38">
        <v>40867</v>
      </c>
      <c r="T7" s="38">
        <v>132.44</v>
      </c>
      <c r="U7" s="38">
        <v>308.57</v>
      </c>
      <c r="V7" s="38">
        <v>8893</v>
      </c>
      <c r="W7" s="38">
        <v>6.1</v>
      </c>
      <c r="X7" s="38">
        <v>1457.87</v>
      </c>
      <c r="Y7" s="38">
        <v>97.64</v>
      </c>
      <c r="Z7" s="38">
        <v>100.14</v>
      </c>
      <c r="AA7" s="38">
        <v>95.08</v>
      </c>
      <c r="AB7" s="38">
        <v>99.98</v>
      </c>
      <c r="AC7" s="38">
        <v>99.11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37.19</v>
      </c>
      <c r="AK7" s="38">
        <v>36.14</v>
      </c>
      <c r="AL7" s="38">
        <v>49.46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26.67</v>
      </c>
      <c r="AV7" s="38">
        <v>28.2</v>
      </c>
      <c r="AW7" s="38">
        <v>30.04</v>
      </c>
      <c r="AX7" s="38">
        <v>32.07</v>
      </c>
      <c r="AY7" s="38">
        <v>32.35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2827.08</v>
      </c>
      <c r="BG7" s="38">
        <v>2763.91</v>
      </c>
      <c r="BH7" s="38">
        <v>799.59</v>
      </c>
      <c r="BI7" s="38">
        <v>776.39</v>
      </c>
      <c r="BJ7" s="38">
        <v>821.39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54.56</v>
      </c>
      <c r="BR7" s="38">
        <v>88.86</v>
      </c>
      <c r="BS7" s="38">
        <v>98.64</v>
      </c>
      <c r="BT7" s="38">
        <v>113.03</v>
      </c>
      <c r="BU7" s="38">
        <v>95.21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350.14</v>
      </c>
      <c r="CC7" s="38">
        <v>214.66</v>
      </c>
      <c r="CD7" s="38">
        <v>194.7</v>
      </c>
      <c r="CE7" s="38">
        <v>170.11</v>
      </c>
      <c r="CF7" s="38">
        <v>202.41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52.91</v>
      </c>
      <c r="CN7" s="38">
        <v>51.81</v>
      </c>
      <c r="CO7" s="38">
        <v>102.25</v>
      </c>
      <c r="CP7" s="38">
        <v>52.33</v>
      </c>
      <c r="CQ7" s="38">
        <v>101.67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90.1</v>
      </c>
      <c r="CY7" s="38">
        <v>90.34</v>
      </c>
      <c r="CZ7" s="38">
        <v>90.57</v>
      </c>
      <c r="DA7" s="38">
        <v>91.27</v>
      </c>
      <c r="DB7" s="38">
        <v>91.68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18.399999999999999</v>
      </c>
      <c r="DJ7" s="38">
        <v>20.76</v>
      </c>
      <c r="DK7" s="38">
        <v>23.05</v>
      </c>
      <c r="DL7" s="38">
        <v>25.34</v>
      </c>
      <c r="DM7" s="38">
        <v>27.52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0.83</v>
      </c>
      <c r="EG7" s="38">
        <v>0</v>
      </c>
      <c r="EH7" s="38">
        <v>1.63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2020-01-24T05:13:59Z</cp:lastPrinted>
  <dcterms:created xsi:type="dcterms:W3CDTF">2019-12-05T04:50:55Z</dcterms:created>
  <dcterms:modified xsi:type="dcterms:W3CDTF">2020-01-24T05:54:18Z</dcterms:modified>
  <cp:category/>
</cp:coreProperties>
</file>