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55_建設水道部\10_経営管理課\02 上下水道事業\00 経営管理課共有\035 照会調査\調査、報告\公営企業経営比較分析表\R3経営比較分析表\"/>
    </mc:Choice>
  </mc:AlternateContent>
  <workbookProtection workbookAlgorithmName="SHA-512" workbookHashValue="XEIj9GgouzcEC5kGy8oeD2CgK7cggzG46wEc4CajYL0tqRFzA5jEJJ1omQ2k05bAKb6p/g0JTEUqL1QWLe1j1g==" workbookSaltValue="ZnepBl3+1hSbnUDVrAKmpQ==" workbookSpinCount="100000" lockStructure="1"/>
  <bookViews>
    <workbookView xWindow="0" yWindow="0" windowWidth="28800" windowHeight="115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<sst xmlns="http://schemas.openxmlformats.org/spreadsheetml/2006/main" count="236" uniqueCount="118">
  <si>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</si>
  <si>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</si>
  <si>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</si>
  <si>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</si>
  <si>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</si>
  <si>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</si>
  <si>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</si>
  <si>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</si>
  <si>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</si>
  <si>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</si>
  <si>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</si>
  <si>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</si>
  <si>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</si>
  <si>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</si>
  <si>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</si>
  <si>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</si>
  <si>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</si>
  <si>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</si>
  <si>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</si>
  <si>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</si>
  <si>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</si>
  <si>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</si>
  <si>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</si>
  <si>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</si>
  <si>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</si>
  <si>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</si>
  <si>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</si>
  <si>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</si>
  <si>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</si>
  <si>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</si>
  <si>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</si>
  <si>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</si>
  <si>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</si>
  <si>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</si>
  <si>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</si>
  <si>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</si>
  <si>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</si>
  <si>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</si>
  <si>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</si>
  <si>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</si>
  <si>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</si>
  <si>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</si>
  <si>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</si>
  <si>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</si>
  <si>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</si>
  <si>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</si>
  <si>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</si>
  <si>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</si>
  <si>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</si>
  <si>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</si>
  <si>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</si>
  <si>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</si>
  <si>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</si>
  <si>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</si>
  <si>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</si>
  <si>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</si>
  <si>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</si>
  <si>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</si>
  <si>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</si>
  <si>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</si>
  <si>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</si>
  <si>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</si>
  <si>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</si>
  <si>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</si>
  <si>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</si>
  <si>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</si>
  <si>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</si>
  <si>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</si>
  <si>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</si>
  <si>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</si>
  <si>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</si>
  <si>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</si>
  <si>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</si>
  <si>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</si>
  <si>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</si>
  <si>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</si>
  <si>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</si>
  <si>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</si>
  <si>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</si>
  <si>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</si>
  <si>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</si>
  <si>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</si>
  <si>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</si>
  <si>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</si>
  <si>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</si>
  <si>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</si>
  <si>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</si>
  <si>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</si>
  <si>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</si>
  <si>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</si>
  <si>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</si>
  <si>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</si>
  <si>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</si>
  <si>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</si>
  <si>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</si>
  <si>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</si>
  <si>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</si>
  <si>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</si>
  <si>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</si>
  <si>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</si>
  <si>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</si>
  <si>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</si>
  <si>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</si>
  <si>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</si>
  <si>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</si>
  <si>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</si>
  <si>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</si>
  <si>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</si>
  <si>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</si>
  <si>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</si>
  <si>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</si>
  <si>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</si>
  <si>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</si>
  <si>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</si>
  <si>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</si>
  <si>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①経常収支比率は、100％以上であるが類似団体平均値よりは少し低く、年度ごとに増減があるので、安定した経営を維持するため更なる費用削減が必要です。
②累積欠損金は発生していません。また、使用料収入は昨年度より増加しています。
③流動比率は、余剰資金を保有していないため、全国平均を下回っています。
④企業債残高対事業規模比率は、企業債の借入額よりも償還額が多かったため、全国平均より低くなっています。
⑤経費回収率は、使用料収入が増加したことにより、100％を上回っています。
⑥汚水処理原価は、類似団体よりは低いが、全国平均より高く、更なる維持管理費用の削減が必要です。
⑦施設利用率は、流域下水道に接続しているため、表示がありません。
⑧水洗化率は、毎年未接続世帯を訪問し水洗化啓発に努めた結果、年々上昇しています。</t>
    <rPh sb="104" eb="106">
      <t>ゾウカ</t>
    </rPh>
    <rPh sb="176" eb="177">
      <t>ガク</t>
    </rPh>
    <rPh sb="178" eb="179">
      <t>オオ</t>
    </rPh>
    <rPh sb="215" eb="217">
      <t>ゾウカ</t>
    </rPh>
    <rPh sb="230" eb="231">
      <t>ウワ</t>
    </rPh>
    <rPh sb="259" eb="261">
      <t>ゼンコク</t>
    </rPh>
    <rPh sb="261" eb="263">
      <t>ヘイキン</t>
    </rPh>
    <rPh sb="265" eb="266">
      <t>タカ</t>
    </rPh>
    <phoneticPr fontId="4"/>
  </si>
  <si>
    <t>　公共下水道事業は、旧西脇市区域の市街化区域を中心とした集落を対象に、加古川上流流域下水道として整備され、平成６年６月６日に供用開始し、下水道普及率はほぼ100％となっています。
　しかし、人口減少や節水意識の向上などにより、使用料収入が減少傾向にある中で、流域下水道施設建設負担金や維持管理負担金を支払う必要があります。
　そのため、使用料収入の増収につながる水洗化率の向上を図るとともに、平成29年１月に策定した「下水道事業経営戦略」に基づき、維持管理費の更なる削減に努め、経営基盤を強化していきたいと考えています。</t>
    <rPh sb="1" eb="6">
      <t>コウキョウゲスイドウ</t>
    </rPh>
    <rPh sb="6" eb="8">
      <t>ジギョウ</t>
    </rPh>
    <rPh sb="10" eb="11">
      <t>キュウ</t>
    </rPh>
    <rPh sb="11" eb="14">
      <t>ニシワキシ</t>
    </rPh>
    <rPh sb="14" eb="16">
      <t>クイキ</t>
    </rPh>
    <rPh sb="17" eb="20">
      <t>シガイカ</t>
    </rPh>
    <rPh sb="20" eb="22">
      <t>クイキ</t>
    </rPh>
    <rPh sb="23" eb="25">
      <t>チュウシン</t>
    </rPh>
    <rPh sb="28" eb="30">
      <t>シュウラク</t>
    </rPh>
    <rPh sb="31" eb="33">
      <t>タイショウ</t>
    </rPh>
    <rPh sb="35" eb="38">
      <t>カコガワ</t>
    </rPh>
    <rPh sb="38" eb="40">
      <t>ジョウリュウ</t>
    </rPh>
    <rPh sb="40" eb="42">
      <t>リュウイキ</t>
    </rPh>
    <rPh sb="42" eb="45">
      <t>ゲスイドウ</t>
    </rPh>
    <rPh sb="48" eb="50">
      <t>セイビ</t>
    </rPh>
    <rPh sb="53" eb="55">
      <t>ヘイセイ</t>
    </rPh>
    <rPh sb="56" eb="57">
      <t>ネン</t>
    </rPh>
    <rPh sb="58" eb="59">
      <t>ガツ</t>
    </rPh>
    <rPh sb="60" eb="61">
      <t>ニチ</t>
    </rPh>
    <rPh sb="62" eb="64">
      <t>キョウヨウ</t>
    </rPh>
    <rPh sb="64" eb="66">
      <t>カイシ</t>
    </rPh>
    <rPh sb="68" eb="71">
      <t>ゲスイドウ</t>
    </rPh>
    <rPh sb="71" eb="73">
      <t>フキュウ</t>
    </rPh>
    <rPh sb="73" eb="74">
      <t>リツ</t>
    </rPh>
    <rPh sb="95" eb="97">
      <t>ジンコウ</t>
    </rPh>
    <rPh sb="97" eb="99">
      <t>ゲンショウ</t>
    </rPh>
    <rPh sb="100" eb="102">
      <t>セッスイ</t>
    </rPh>
    <rPh sb="102" eb="104">
      <t>イシキ</t>
    </rPh>
    <rPh sb="105" eb="107">
      <t>コウジョウ</t>
    </rPh>
    <rPh sb="113" eb="116">
      <t>シヨウリョウ</t>
    </rPh>
    <rPh sb="116" eb="118">
      <t>シュウニュウ</t>
    </rPh>
    <rPh sb="119" eb="123">
      <t>ゲンショウケイコウ</t>
    </rPh>
    <rPh sb="126" eb="127">
      <t>ナカ</t>
    </rPh>
    <rPh sb="129" eb="131">
      <t>リュウイキ</t>
    </rPh>
    <rPh sb="131" eb="134">
      <t>ゲスイドウ</t>
    </rPh>
    <rPh sb="134" eb="136">
      <t>シセツ</t>
    </rPh>
    <rPh sb="136" eb="138">
      <t>ケンセツ</t>
    </rPh>
    <rPh sb="138" eb="141">
      <t>フタンキン</t>
    </rPh>
    <rPh sb="142" eb="144">
      <t>イジ</t>
    </rPh>
    <rPh sb="144" eb="146">
      <t>カンリ</t>
    </rPh>
    <rPh sb="146" eb="149">
      <t>フタンキン</t>
    </rPh>
    <rPh sb="150" eb="152">
      <t>シハラ</t>
    </rPh>
    <rPh sb="153" eb="155">
      <t>ヒツヨウ</t>
    </rPh>
    <rPh sb="168" eb="171">
      <t>シヨウリョウ</t>
    </rPh>
    <rPh sb="171" eb="173">
      <t>シュウニュウ</t>
    </rPh>
    <rPh sb="174" eb="176">
      <t>ゾウシュウ</t>
    </rPh>
    <rPh sb="181" eb="184">
      <t>スイセンカ</t>
    </rPh>
    <rPh sb="184" eb="185">
      <t>リツ</t>
    </rPh>
    <rPh sb="186" eb="188">
      <t>コウジョウ</t>
    </rPh>
    <rPh sb="189" eb="190">
      <t>ハカ</t>
    </rPh>
    <rPh sb="196" eb="198">
      <t>ヘイセイ</t>
    </rPh>
    <rPh sb="200" eb="201">
      <t>ネン</t>
    </rPh>
    <rPh sb="202" eb="203">
      <t>ガツ</t>
    </rPh>
    <rPh sb="204" eb="206">
      <t>サクテイ</t>
    </rPh>
    <rPh sb="209" eb="212">
      <t>ゲスイドウ</t>
    </rPh>
    <rPh sb="212" eb="214">
      <t>ジギョウ</t>
    </rPh>
    <rPh sb="214" eb="216">
      <t>ケイエイ</t>
    </rPh>
    <rPh sb="216" eb="218">
      <t>センリャク</t>
    </rPh>
    <rPh sb="220" eb="221">
      <t>モト</t>
    </rPh>
    <rPh sb="224" eb="226">
      <t>イジ</t>
    </rPh>
    <rPh sb="226" eb="229">
      <t>カンリヒ</t>
    </rPh>
    <rPh sb="230" eb="231">
      <t>サラ</t>
    </rPh>
    <rPh sb="233" eb="235">
      <t>サクゲン</t>
    </rPh>
    <rPh sb="236" eb="237">
      <t>ツト</t>
    </rPh>
    <rPh sb="239" eb="241">
      <t>ケイエイ</t>
    </rPh>
    <rPh sb="241" eb="243">
      <t>キバン</t>
    </rPh>
    <rPh sb="244" eb="246">
      <t>キョウカ</t>
    </rPh>
    <rPh sb="253" eb="254">
      <t>カンガ</t>
    </rPh>
    <phoneticPr fontId="15"/>
  </si>
  <si>
    <t>①有形固定資産減価償却率は、年々上昇していますが、全国平均よりは低い状況であります。
②③法定耐用年数を超えた管渠はありませんので、管渠老朽化率及び管渠改善率は０であります。</t>
    <rPh sb="1" eb="3">
      <t>ユウケイ</t>
    </rPh>
    <rPh sb="3" eb="5">
      <t>コテイ</t>
    </rPh>
    <rPh sb="5" eb="7">
      <t>シサン</t>
    </rPh>
    <rPh sb="7" eb="9">
      <t>ゲンカ</t>
    </rPh>
    <rPh sb="9" eb="11">
      <t>ショウキャク</t>
    </rPh>
    <rPh sb="11" eb="12">
      <t>リツ</t>
    </rPh>
    <rPh sb="14" eb="16">
      <t>ネンネン</t>
    </rPh>
    <rPh sb="16" eb="18">
      <t>ジョウショウ</t>
    </rPh>
    <rPh sb="25" eb="27">
      <t>ゼンコク</t>
    </rPh>
    <rPh sb="27" eb="29">
      <t>ヘイキン</t>
    </rPh>
    <rPh sb="32" eb="33">
      <t>ヒク</t>
    </rPh>
    <rPh sb="34" eb="36">
      <t>ジョウキョウ</t>
    </rPh>
    <rPh sb="45" eb="47">
      <t>ホウテイ</t>
    </rPh>
    <rPh sb="47" eb="49">
      <t>タイヨウ</t>
    </rPh>
    <rPh sb="49" eb="51">
      <t>ネンスウ</t>
    </rPh>
    <rPh sb="52" eb="53">
      <t>コ</t>
    </rPh>
    <rPh sb="55" eb="57">
      <t>カンキョ</t>
    </rPh>
    <rPh sb="66" eb="68">
      <t>カンキョ</t>
    </rPh>
    <rPh sb="68" eb="71">
      <t>ロウキュウカ</t>
    </rPh>
    <rPh sb="71" eb="72">
      <t>リツ</t>
    </rPh>
    <rPh sb="72" eb="73">
      <t>オヨ</t>
    </rPh>
    <rPh sb="74" eb="76">
      <t>カンキョ</t>
    </rPh>
    <rPh sb="76" eb="78">
      <t>カイゼン</t>
    </rPh>
    <rPh sb="78" eb="79">
      <t>リツ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</si>
</sst>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ED-4786-980B-78B85470B8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B0ED-4786-980B-78B85470B8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B9-4F62-A259-A7E4E4F91C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40B9-4F62-A259-A7E4E4F91C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88.61</c:v>
                </c:pt>
                <c:pt idx="1">
                  <c:v>89.63</c:v>
                </c:pt>
                <c:pt idx="2">
                  <c:v>90.38</c:v>
                </c:pt>
                <c:pt idx="3">
                  <c:v>90.97</c:v>
                </c:pt>
                <c:pt idx="4">
                  <c:v>91.55</c:v>
                </c:pt>
              </c:numCache>
            </c:numRef>
          </c:val>
          <c:extLst>
            <c:ext xmlns:c16="http://schemas.microsoft.com/office/drawing/2014/chart" uri="{C3380CC4-5D6E-409C-BE32-E72D297353CC}">
              <c16:uniqueId val="{00000000-3DA8-45EC-8733-6E37FC7FB3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3DA8-45EC-8733-6E37FC7FB3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99.56</c:v>
                </c:pt>
                <c:pt idx="1">
                  <c:v>97.82</c:v>
                </c:pt>
                <c:pt idx="2">
                  <c:v>97.31</c:v>
                </c:pt>
                <c:pt idx="3">
                  <c:v>106.59</c:v>
                </c:pt>
                <c:pt idx="4">
                  <c:v>105.42</c:v>
                </c:pt>
              </c:numCache>
            </c:numRef>
          </c:val>
          <c:extLst>
            <c:ext xmlns:c16="http://schemas.microsoft.com/office/drawing/2014/chart" uri="{C3380CC4-5D6E-409C-BE32-E72D297353CC}">
              <c16:uniqueId val="{00000000-1DB0-4D4E-90E0-4C25F73E88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110.07</c:v>
                </c:pt>
                <c:pt idx="1">
                  <c:v>106.7</c:v>
                </c:pt>
                <c:pt idx="2">
                  <c:v>106.83</c:v>
                </c:pt>
                <c:pt idx="3">
                  <c:v>109.21</c:v>
                </c:pt>
                <c:pt idx="4">
                  <c:v>107.81</c:v>
                </c:pt>
              </c:numCache>
            </c:numRef>
          </c:val>
          <c:smooth val="0"/>
          <c:extLst>
            <c:ext xmlns:c16="http://schemas.microsoft.com/office/drawing/2014/chart" uri="{C3380CC4-5D6E-409C-BE32-E72D297353CC}">
              <c16:uniqueId val="{00000001-1DB0-4D4E-90E0-4C25F73E88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17.25</c:v>
                </c:pt>
                <c:pt idx="1">
                  <c:v>19.36</c:v>
                </c:pt>
                <c:pt idx="2">
                  <c:v>21.36</c:v>
                </c:pt>
                <c:pt idx="3">
                  <c:v>23.49</c:v>
                </c:pt>
                <c:pt idx="4">
                  <c:v>25.5</c:v>
                </c:pt>
              </c:numCache>
            </c:numRef>
          </c:val>
          <c:extLst>
            <c:ext xmlns:c16="http://schemas.microsoft.com/office/drawing/2014/chart" uri="{C3380CC4-5D6E-409C-BE32-E72D297353CC}">
              <c16:uniqueId val="{00000000-EDF3-461D-A953-7AA6324453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26.91</c:v>
                </c:pt>
                <c:pt idx="1">
                  <c:v>26.81</c:v>
                </c:pt>
                <c:pt idx="2">
                  <c:v>26.06</c:v>
                </c:pt>
                <c:pt idx="3">
                  <c:v>24.1</c:v>
                </c:pt>
                <c:pt idx="4">
                  <c:v>19.93</c:v>
                </c:pt>
              </c:numCache>
            </c:numRef>
          </c:val>
          <c:smooth val="0"/>
          <c:extLst>
            <c:ext xmlns:c16="http://schemas.microsoft.com/office/drawing/2014/chart" uri="{C3380CC4-5D6E-409C-BE32-E72D297353CC}">
              <c16:uniqueId val="{00000001-EDF3-461D-A953-7AA6324453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E-49D5-A3DF-CE79D0B163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BE-49D5-A3DF-CE79D0B163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BB-444B-AAB0-A98F9F0169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c:v>
                </c:pt>
                <c:pt idx="1">
                  <c:v>26.14</c:v>
                </c:pt>
                <c:pt idx="2">
                  <c:v>22.02</c:v>
                </c:pt>
                <c:pt idx="3">
                  <c:v>15.73</c:v>
                </c:pt>
                <c:pt idx="4">
                  <c:v>18.2</c:v>
                </c:pt>
              </c:numCache>
            </c:numRef>
          </c:val>
          <c:smooth val="0"/>
          <c:extLst>
            <c:ext xmlns:c16="http://schemas.microsoft.com/office/drawing/2014/chart" uri="{C3380CC4-5D6E-409C-BE32-E72D297353CC}">
              <c16:uniqueId val="{00000001-B0BB-444B-AAB0-A98F9F0169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44.24</c:v>
                </c:pt>
                <c:pt idx="1">
                  <c:v>55.52</c:v>
                </c:pt>
                <c:pt idx="2">
                  <c:v>53.42</c:v>
                </c:pt>
                <c:pt idx="3">
                  <c:v>37.01</c:v>
                </c:pt>
                <c:pt idx="4">
                  <c:v>44.41</c:v>
                </c:pt>
              </c:numCache>
            </c:numRef>
          </c:val>
          <c:extLst>
            <c:ext xmlns:c16="http://schemas.microsoft.com/office/drawing/2014/chart" uri="{C3380CC4-5D6E-409C-BE32-E72D297353CC}">
              <c16:uniqueId val="{00000000-8777-4AFB-B748-8934887593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79.709999999999994</c:v>
                </c:pt>
                <c:pt idx="1">
                  <c:v>68.290000000000006</c:v>
                </c:pt>
                <c:pt idx="2">
                  <c:v>68.040000000000006</c:v>
                </c:pt>
                <c:pt idx="3">
                  <c:v>57.26</c:v>
                </c:pt>
                <c:pt idx="4">
                  <c:v>48.56</c:v>
                </c:pt>
              </c:numCache>
            </c:numRef>
          </c:val>
          <c:smooth val="0"/>
          <c:extLst>
            <c:ext xmlns:c16="http://schemas.microsoft.com/office/drawing/2014/chart" uri="{C3380CC4-5D6E-409C-BE32-E72D297353CC}">
              <c16:uniqueId val="{00000001-8777-4AFB-B748-8934887593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445.42</c:v>
                </c:pt>
                <c:pt idx="1">
                  <c:v>431.61</c:v>
                </c:pt>
                <c:pt idx="2">
                  <c:v>460.36</c:v>
                </c:pt>
                <c:pt idx="3">
                  <c:v>448.46</c:v>
                </c:pt>
                <c:pt idx="4">
                  <c:v>369.24</c:v>
                </c:pt>
              </c:numCache>
            </c:numRef>
          </c:val>
          <c:extLst>
            <c:ext xmlns:c16="http://schemas.microsoft.com/office/drawing/2014/chart" uri="{C3380CC4-5D6E-409C-BE32-E72D297353CC}">
              <c16:uniqueId val="{00000000-2FC9-401D-8DA4-9625BA9824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2FC9-401D-8DA4-9625BA9824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119.32</c:v>
                </c:pt>
                <c:pt idx="1">
                  <c:v>109.18</c:v>
                </c:pt>
                <c:pt idx="2">
                  <c:v>96.06</c:v>
                </c:pt>
                <c:pt idx="3">
                  <c:v>102.47</c:v>
                </c:pt>
                <c:pt idx="4">
                  <c:v>112.8</c:v>
                </c:pt>
              </c:numCache>
            </c:numRef>
          </c:val>
          <c:extLst>
            <c:ext xmlns:c16="http://schemas.microsoft.com/office/drawing/2014/chart" uri="{C3380CC4-5D6E-409C-BE32-E72D297353CC}">
              <c16:uniqueId val="{00000000-2A0C-40CB-912B-C31BFF2865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2A0C-40CB-912B-C31BFF2865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163.1</c:v>
                </c:pt>
                <c:pt idx="1">
                  <c:v>178.76</c:v>
                </c:pt>
                <c:pt idx="2">
                  <c:v>202.52</c:v>
                </c:pt>
                <c:pt idx="3">
                  <c:v>191.28</c:v>
                </c:pt>
                <c:pt idx="4">
                  <c:v>171.85</c:v>
                </c:pt>
              </c:numCache>
            </c:numRef>
          </c:val>
          <c:extLst>
            <c:ext xmlns:c16="http://schemas.microsoft.com/office/drawing/2014/chart" uri="{C3380CC4-5D6E-409C-BE32-E72D297353CC}">
              <c16:uniqueId val="{00000000-7F89-4EC8-842B-9306811566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7F89-4EC8-842B-9306811566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西脇市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39871</v>
      </c>
      <c r="AM8" s="51"/>
      <c r="AN8" s="51"/>
      <c r="AO8" s="51"/>
      <c r="AP8" s="51"/>
      <c r="AQ8" s="51"/>
      <c r="AR8" s="51"/>
      <c r="AS8" s="51"/>
      <c r="AT8" s="46">
        <f>データ!T6</f>
        <v>132.44</v>
      </c>
      <c r="AU8" s="46"/>
      <c r="AV8" s="46"/>
      <c r="AW8" s="46"/>
      <c r="AX8" s="46"/>
      <c r="AY8" s="46"/>
      <c r="AZ8" s="46"/>
      <c r="BA8" s="46"/>
      <c r="BB8" s="46">
        <f>データ!U6</f>
        <v>301.05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63.29</v>
      </c>
      <c r="J10" s="46"/>
      <c r="K10" s="46"/>
      <c r="L10" s="46"/>
      <c r="M10" s="46"/>
      <c r="N10" s="46"/>
      <c r="O10" s="46"/>
      <c r="P10" s="46">
        <f>データ!P6</f>
        <v>62.4</v>
      </c>
      <c r="Q10" s="46"/>
      <c r="R10" s="46"/>
      <c r="S10" s="46"/>
      <c r="T10" s="46"/>
      <c r="U10" s="46"/>
      <c r="V10" s="46"/>
      <c r="W10" s="46">
        <f>データ!Q6</f>
        <v>94</v>
      </c>
      <c r="X10" s="46"/>
      <c r="Y10" s="46"/>
      <c r="Z10" s="46"/>
      <c r="AA10" s="46"/>
      <c r="AB10" s="46"/>
      <c r="AC10" s="46"/>
      <c r="AD10" s="51">
        <f>データ!R6</f>
        <v>3630</v>
      </c>
      <c r="AE10" s="51"/>
      <c r="AF10" s="51"/>
      <c r="AG10" s="51"/>
      <c r="AH10" s="51"/>
      <c r="AI10" s="51"/>
      <c r="AJ10" s="51"/>
      <c r="AK10" s="2"/>
      <c r="AL10" s="51">
        <f>データ!V6</f>
        <v>24763</v>
      </c>
      <c r="AM10" s="51"/>
      <c r="AN10" s="51"/>
      <c r="AO10" s="51"/>
      <c r="AP10" s="51"/>
      <c r="AQ10" s="51"/>
      <c r="AR10" s="51"/>
      <c r="AS10" s="51"/>
      <c r="AT10" s="46">
        <f>データ!W6</f>
        <v>11.03</v>
      </c>
      <c r="AU10" s="46"/>
      <c r="AV10" s="46"/>
      <c r="AW10" s="46"/>
      <c r="AX10" s="46"/>
      <c r="AY10" s="46"/>
      <c r="AZ10" s="46"/>
      <c r="BA10" s="46"/>
      <c r="BB10" s="46">
        <f>データ!X6</f>
        <v>2245.06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9"/>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9"/>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9"/>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9"/>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9"/>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9"/>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9"/>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9"/>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9"/>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9"/>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9"/>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9"/>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9"/>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9"/>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9"/>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9"/>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9"/>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9"/>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9"/>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9"/>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9"/>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9"/>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9"/>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9"/>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9"/>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9"/>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9"/>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qgMQvQt1NvhF0YvR6vdLyaJyXhHTHeGsOS9VtIQCH7LNu2p6lPqtwhW1d/Lmnaj+uo1WdSQlv564YMtAAlb+Ng==" saltValue="GoYdBZsFo7WLOQEViccJ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4" t="s">
        <v>52</v>
      </c>
      <c r="I3" s="85"/>
      <c r="J3" s="85"/>
      <c r="K3" s="85"/>
      <c r="L3" s="85"/>
      <c r="M3" s="85"/>
      <c r="N3" s="85"/>
      <c r="O3" s="85"/>
      <c r="P3" s="85"/>
      <c r="Q3" s="85"/>
      <c r="R3" s="85"/>
      <c r="S3" s="85"/>
      <c r="T3" s="85"/>
      <c r="U3" s="85"/>
      <c r="V3" s="85"/>
      <c r="W3" s="85"/>
      <c r="X3" s="86"/>
      <c r="Y3" s="90"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55</v>
      </c>
      <c r="B4" s="30"/>
      <c r="C4" s="30"/>
      <c r="D4" s="30"/>
      <c r="E4" s="30"/>
      <c r="F4" s="30"/>
      <c r="G4" s="30"/>
      <c r="H4" s="87"/>
      <c r="I4" s="88"/>
      <c r="J4" s="88"/>
      <c r="K4" s="88"/>
      <c r="L4" s="88"/>
      <c r="M4" s="88"/>
      <c r="N4" s="88"/>
      <c r="O4" s="88"/>
      <c r="P4" s="88"/>
      <c r="Q4" s="88"/>
      <c r="R4" s="88"/>
      <c r="S4" s="88"/>
      <c r="T4" s="88"/>
      <c r="U4" s="88"/>
      <c r="V4" s="88"/>
      <c r="W4" s="88"/>
      <c r="X4" s="89"/>
      <c r="Y4" s="83" t="s">
        <v>56</v>
      </c>
      <c r="Z4" s="83"/>
      <c r="AA4" s="83"/>
      <c r="AB4" s="83"/>
      <c r="AC4" s="83"/>
      <c r="AD4" s="83"/>
      <c r="AE4" s="83"/>
      <c r="AF4" s="83"/>
      <c r="AG4" s="83"/>
      <c r="AH4" s="83"/>
      <c r="AI4" s="83"/>
      <c r="AJ4" s="83" t="s">
        <v>57</v>
      </c>
      <c r="AK4" s="83"/>
      <c r="AL4" s="83"/>
      <c r="AM4" s="83"/>
      <c r="AN4" s="83"/>
      <c r="AO4" s="83"/>
      <c r="AP4" s="83"/>
      <c r="AQ4" s="83"/>
      <c r="AR4" s="83"/>
      <c r="AS4" s="83"/>
      <c r="AT4" s="83"/>
      <c r="AU4" s="83" t="s">
        <v>58</v>
      </c>
      <c r="AV4" s="83"/>
      <c r="AW4" s="83"/>
      <c r="AX4" s="83"/>
      <c r="AY4" s="83"/>
      <c r="AZ4" s="83"/>
      <c r="BA4" s="83"/>
      <c r="BB4" s="83"/>
      <c r="BC4" s="83"/>
      <c r="BD4" s="83"/>
      <c r="BE4" s="83"/>
      <c r="BF4" s="83" t="s">
        <v>59</v>
      </c>
      <c r="BG4" s="83"/>
      <c r="BH4" s="83"/>
      <c r="BI4" s="83"/>
      <c r="BJ4" s="83"/>
      <c r="BK4" s="83"/>
      <c r="BL4" s="83"/>
      <c r="BM4" s="83"/>
      <c r="BN4" s="83"/>
      <c r="BO4" s="83"/>
      <c r="BP4" s="83"/>
      <c r="BQ4" s="83" t="s">
        <v>60</v>
      </c>
      <c r="BR4" s="83"/>
      <c r="BS4" s="83"/>
      <c r="BT4" s="83"/>
      <c r="BU4" s="83"/>
      <c r="BV4" s="83"/>
      <c r="BW4" s="83"/>
      <c r="BX4" s="83"/>
      <c r="BY4" s="83"/>
      <c r="BZ4" s="83"/>
      <c r="CA4" s="83"/>
      <c r="CB4" s="83" t="s">
        <v>61</v>
      </c>
      <c r="CC4" s="83"/>
      <c r="CD4" s="83"/>
      <c r="CE4" s="83"/>
      <c r="CF4" s="83"/>
      <c r="CG4" s="83"/>
      <c r="CH4" s="83"/>
      <c r="CI4" s="83"/>
      <c r="CJ4" s="83"/>
      <c r="CK4" s="83"/>
      <c r="CL4" s="83"/>
      <c r="CM4" s="83" t="s">
        <v>62</v>
      </c>
      <c r="CN4" s="83"/>
      <c r="CO4" s="83"/>
      <c r="CP4" s="83"/>
      <c r="CQ4" s="83"/>
      <c r="CR4" s="83"/>
      <c r="CS4" s="83"/>
      <c r="CT4" s="83"/>
      <c r="CU4" s="83"/>
      <c r="CV4" s="83"/>
      <c r="CW4" s="83"/>
      <c r="CX4" s="83" t="s">
        <v>63</v>
      </c>
      <c r="CY4" s="83"/>
      <c r="CZ4" s="83"/>
      <c r="DA4" s="83"/>
      <c r="DB4" s="83"/>
      <c r="DC4" s="83"/>
      <c r="DD4" s="83"/>
      <c r="DE4" s="83"/>
      <c r="DF4" s="83"/>
      <c r="DG4" s="83"/>
      <c r="DH4" s="83"/>
      <c r="DI4" s="83" t="s">
        <v>64</v>
      </c>
      <c r="DJ4" s="83"/>
      <c r="DK4" s="83"/>
      <c r="DL4" s="83"/>
      <c r="DM4" s="83"/>
      <c r="DN4" s="83"/>
      <c r="DO4" s="83"/>
      <c r="DP4" s="83"/>
      <c r="DQ4" s="83"/>
      <c r="DR4" s="83"/>
      <c r="DS4" s="83"/>
      <c r="DT4" s="83" t="s">
        <v>65</v>
      </c>
      <c r="DU4" s="83"/>
      <c r="DV4" s="83"/>
      <c r="DW4" s="83"/>
      <c r="DX4" s="83"/>
      <c r="DY4" s="83"/>
      <c r="DZ4" s="83"/>
      <c r="EA4" s="83"/>
      <c r="EB4" s="83"/>
      <c r="EC4" s="83"/>
      <c r="ED4" s="83"/>
      <c r="EE4" s="83" t="s">
        <v>66</v>
      </c>
      <c r="EF4" s="83"/>
      <c r="EG4" s="83"/>
      <c r="EH4" s="83"/>
      <c r="EI4" s="83"/>
      <c r="EJ4" s="83"/>
      <c r="EK4" s="83"/>
      <c r="EL4" s="83"/>
      <c r="EM4" s="83"/>
      <c r="EN4" s="83"/>
      <c r="EO4" s="83"/>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282138</v>
      </c>
      <c r="D6" s="33">
        <f t="shared" si="3"/>
        <v>46</v>
      </c>
      <c r="E6" s="33">
        <f t="shared" si="3"/>
        <v>17</v>
      </c>
      <c r="F6" s="33">
        <f t="shared" si="3"/>
        <v>1</v>
      </c>
      <c r="G6" s="33">
        <f t="shared" si="3"/>
        <v>0</v>
      </c>
      <c r="H6" s="33" t="str">
        <f t="shared" si="3"/>
        <v>兵庫県　西脇市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63.29</v>
      </c>
      <c r="P6" s="34">
        <f t="shared" si="3"/>
        <v>62.4</v>
      </c>
      <c r="Q6" s="34">
        <f t="shared" si="3"/>
        <v>94</v>
      </c>
      <c r="R6" s="34">
        <f t="shared" si="3"/>
        <v>3630</v>
      </c>
      <c r="S6" s="34">
        <f t="shared" si="3"/>
        <v>39871</v>
      </c>
      <c r="T6" s="34">
        <f t="shared" si="3"/>
        <v>132.44</v>
      </c>
      <c r="U6" s="34">
        <f t="shared" si="3"/>
        <v>301.05</v>
      </c>
      <c r="V6" s="34">
        <f t="shared" si="3"/>
        <v>24763</v>
      </c>
      <c r="W6" s="34">
        <f t="shared" si="3"/>
        <v>11.03</v>
      </c>
      <c r="X6" s="34">
        <f t="shared" si="3"/>
        <v>2245.06</v>
      </c>
      <c r="Y6" s="35">
        <f>IF(Y7="",NA(),Y7)</f>
        <v>99.56</v>
      </c>
      <c r="Z6" s="35">
        <f t="shared" ref="Z6:AH6" si="4">IF(Z7="",NA(),Z7)</f>
        <v>97.82</v>
      </c>
      <c r="AA6" s="35">
        <f t="shared" si="4"/>
        <v>97.31</v>
      </c>
      <c r="AB6" s="35">
        <f t="shared" si="4"/>
        <v>106.59</v>
      </c>
      <c r="AC6" s="35">
        <f t="shared" si="4"/>
        <v>105.42</v>
      </c>
      <c r="AD6" s="35">
        <f t="shared" si="4"/>
        <v>110.07</v>
      </c>
      <c r="AE6" s="35">
        <f t="shared" si="4"/>
        <v>106.7</v>
      </c>
      <c r="AF6" s="35">
        <f t="shared" si="4"/>
        <v>106.83</v>
      </c>
      <c r="AG6" s="35">
        <f t="shared" si="4"/>
        <v>109.21</v>
      </c>
      <c r="AH6" s="35">
        <f t="shared" si="4"/>
        <v>107.81</v>
      </c>
      <c r="AI6" s="34" t="str">
        <f>IF(AI7="","",IF(AI7="-","【-】","【"&amp;SUBSTITUTE(TEXT(AI7,"#,##0.00"),"-","△")&amp;"】"))</f>
        <v>【106.67】</v>
      </c>
      <c r="AJ6" s="34">
        <f>IF(AJ7="",NA(),AJ7)</f>
        <v>0</v>
      </c>
      <c r="AK6" s="34">
        <f t="shared" ref="AK6:AS6" si="5">IF(AK7="",NA(),AK7)</f>
        <v>0</v>
      </c>
      <c r="AL6" s="34">
        <f t="shared" si="5"/>
        <v>0</v>
      </c>
      <c r="AM6" s="34">
        <f t="shared" si="5"/>
        <v>0</v>
      </c>
      <c r="AN6" s="34">
        <f t="shared" si="5"/>
        <v>0</v>
      </c>
      <c r="AO6" s="35">
        <f t="shared" si="5"/>
        <v>31.4</v>
      </c>
      <c r="AP6" s="35">
        <f t="shared" si="5"/>
        <v>26.14</v>
      </c>
      <c r="AQ6" s="35">
        <f t="shared" si="5"/>
        <v>22.02</v>
      </c>
      <c r="AR6" s="35">
        <f t="shared" si="5"/>
        <v>15.73</v>
      </c>
      <c r="AS6" s="35">
        <f t="shared" si="5"/>
        <v>18.2</v>
      </c>
      <c r="AT6" s="34" t="str">
        <f>IF(AT7="","",IF(AT7="-","【-】","【"&amp;SUBSTITUTE(TEXT(AT7,"#,##0.00"),"-","△")&amp;"】"))</f>
        <v>【3.64】</v>
      </c>
      <c r="AU6" s="35">
        <f>IF(AU7="",NA(),AU7)</f>
        <v>44.24</v>
      </c>
      <c r="AV6" s="35">
        <f t="shared" ref="AV6:BD6" si="6">IF(AV7="",NA(),AV7)</f>
        <v>55.52</v>
      </c>
      <c r="AW6" s="35">
        <f t="shared" si="6"/>
        <v>53.42</v>
      </c>
      <c r="AX6" s="35">
        <f t="shared" si="6"/>
        <v>37.01</v>
      </c>
      <c r="AY6" s="35">
        <f t="shared" si="6"/>
        <v>44.41</v>
      </c>
      <c r="AZ6" s="35">
        <f t="shared" si="6"/>
        <v>79.709999999999994</v>
      </c>
      <c r="BA6" s="35">
        <f t="shared" si="6"/>
        <v>68.290000000000006</v>
      </c>
      <c r="BB6" s="35">
        <f t="shared" si="6"/>
        <v>68.040000000000006</v>
      </c>
      <c r="BC6" s="35">
        <f t="shared" si="6"/>
        <v>57.26</v>
      </c>
      <c r="BD6" s="35">
        <f t="shared" si="6"/>
        <v>48.56</v>
      </c>
      <c r="BE6" s="34" t="str">
        <f>IF(BE7="","",IF(BE7="-","【-】","【"&amp;SUBSTITUTE(TEXT(BE7,"#,##0.00"),"-","△")&amp;"】"))</f>
        <v>【67.52】</v>
      </c>
      <c r="BF6" s="35">
        <f>IF(BF7="",NA(),BF7)</f>
        <v>445.42</v>
      </c>
      <c r="BG6" s="35">
        <f t="shared" ref="BG6:BO6" si="7">IF(BG7="",NA(),BG7)</f>
        <v>431.61</v>
      </c>
      <c r="BH6" s="35">
        <f t="shared" si="7"/>
        <v>460.36</v>
      </c>
      <c r="BI6" s="35">
        <f t="shared" si="7"/>
        <v>448.46</v>
      </c>
      <c r="BJ6" s="35">
        <f t="shared" si="7"/>
        <v>369.24</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119.32</v>
      </c>
      <c r="BR6" s="35">
        <f t="shared" ref="BR6:BZ6" si="8">IF(BR7="",NA(),BR7)</f>
        <v>109.18</v>
      </c>
      <c r="BS6" s="35">
        <f t="shared" si="8"/>
        <v>96.06</v>
      </c>
      <c r="BT6" s="35">
        <f t="shared" si="8"/>
        <v>102.47</v>
      </c>
      <c r="BU6" s="35">
        <f t="shared" si="8"/>
        <v>112.8</v>
      </c>
      <c r="BV6" s="35">
        <f t="shared" si="8"/>
        <v>74.040000000000006</v>
      </c>
      <c r="BW6" s="35">
        <f t="shared" si="8"/>
        <v>80.58</v>
      </c>
      <c r="BX6" s="35">
        <f t="shared" si="8"/>
        <v>78.92</v>
      </c>
      <c r="BY6" s="35">
        <f t="shared" si="8"/>
        <v>74.17</v>
      </c>
      <c r="BZ6" s="35">
        <f t="shared" si="8"/>
        <v>79.77</v>
      </c>
      <c r="CA6" s="34" t="str">
        <f>IF(CA7="","",IF(CA7="-","【-】","【"&amp;SUBSTITUTE(TEXT(CA7,"#,##0.00"),"-","△")&amp;"】"))</f>
        <v>【98.96】</v>
      </c>
      <c r="CB6" s="35">
        <f>IF(CB7="",NA(),CB7)</f>
        <v>163.1</v>
      </c>
      <c r="CC6" s="35">
        <f t="shared" ref="CC6:CK6" si="9">IF(CC7="",NA(),CC7)</f>
        <v>178.76</v>
      </c>
      <c r="CD6" s="35">
        <f t="shared" si="9"/>
        <v>202.52</v>
      </c>
      <c r="CE6" s="35">
        <f t="shared" si="9"/>
        <v>191.28</v>
      </c>
      <c r="CF6" s="35">
        <f t="shared" si="9"/>
        <v>171.85</v>
      </c>
      <c r="CG6" s="35">
        <f t="shared" si="9"/>
        <v>235.61</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49.27</v>
      </c>
      <c r="CV6" s="35">
        <f t="shared" si="10"/>
        <v>49.47</v>
      </c>
      <c r="CW6" s="34" t="str">
        <f>IF(CW7="","",IF(CW7="-","【-】","【"&amp;SUBSTITUTE(TEXT(CW7,"#,##0.00"),"-","△")&amp;"】"))</f>
        <v>【59.57】</v>
      </c>
      <c r="CX6" s="35">
        <f>IF(CX7="",NA(),CX7)</f>
        <v>88.61</v>
      </c>
      <c r="CY6" s="35">
        <f t="shared" ref="CY6:DG6" si="11">IF(CY7="",NA(),CY7)</f>
        <v>89.63</v>
      </c>
      <c r="CZ6" s="35">
        <f t="shared" si="11"/>
        <v>90.38</v>
      </c>
      <c r="DA6" s="35">
        <f t="shared" si="11"/>
        <v>90.97</v>
      </c>
      <c r="DB6" s="35">
        <f t="shared" si="11"/>
        <v>91.55</v>
      </c>
      <c r="DC6" s="35">
        <f t="shared" si="11"/>
        <v>84.12</v>
      </c>
      <c r="DD6" s="35">
        <f t="shared" si="11"/>
        <v>84.17</v>
      </c>
      <c r="DE6" s="35">
        <f t="shared" si="11"/>
        <v>83.35</v>
      </c>
      <c r="DF6" s="35">
        <f t="shared" si="11"/>
        <v>83.16</v>
      </c>
      <c r="DG6" s="35">
        <f t="shared" si="11"/>
        <v>82.06</v>
      </c>
      <c r="DH6" s="34" t="str">
        <f>IF(DH7="","",IF(DH7="-","【-】","【"&amp;SUBSTITUTE(TEXT(DH7,"#,##0.00"),"-","△")&amp;"】"))</f>
        <v>【95.57】</v>
      </c>
      <c r="DI6" s="35">
        <f>IF(DI7="",NA(),DI7)</f>
        <v>17.25</v>
      </c>
      <c r="DJ6" s="35">
        <f t="shared" ref="DJ6:DR6" si="12">IF(DJ7="",NA(),DJ7)</f>
        <v>19.36</v>
      </c>
      <c r="DK6" s="35">
        <f t="shared" si="12"/>
        <v>21.36</v>
      </c>
      <c r="DL6" s="35">
        <f t="shared" si="12"/>
        <v>23.49</v>
      </c>
      <c r="DM6" s="35">
        <f t="shared" si="12"/>
        <v>25.5</v>
      </c>
      <c r="DN6" s="35">
        <f t="shared" si="12"/>
        <v>26.91</v>
      </c>
      <c r="DO6" s="35">
        <f t="shared" si="12"/>
        <v>26.81</v>
      </c>
      <c r="DP6" s="35">
        <f t="shared" si="12"/>
        <v>26.06</v>
      </c>
      <c r="DQ6" s="35">
        <f t="shared" si="12"/>
        <v>24.1</v>
      </c>
      <c r="DR6" s="35">
        <f t="shared" si="12"/>
        <v>19.93</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8" s="36" customFormat="1" x14ac:dyDescent="0.15">
      <c r="A7" s="28"/>
      <c r="B7" s="37">
        <v>2020</v>
      </c>
      <c r="C7" s="37">
        <v>282138</v>
      </c>
      <c r="D7" s="37">
        <v>46</v>
      </c>
      <c r="E7" s="37">
        <v>17</v>
      </c>
      <c r="F7" s="37">
        <v>1</v>
      </c>
      <c r="G7" s="37">
        <v>0</v>
      </c>
      <c r="H7" s="37" t="s">
        <v>96</v>
      </c>
      <c r="I7" s="37" t="s">
        <v>97</v>
      </c>
      <c r="J7" s="37" t="s">
        <v>98</v>
      </c>
      <c r="K7" s="37" t="s">
        <v>99</v>
      </c>
      <c r="L7" s="37" t="s">
        <v>100</v>
      </c>
      <c r="M7" s="37" t="s">
        <v>101</v>
      </c>
      <c r="N7" s="38" t="s">
        <v>102</v>
      </c>
      <c r="O7" s="38">
        <v>63.29</v>
      </c>
      <c r="P7" s="38">
        <v>62.4</v>
      </c>
      <c r="Q7" s="38">
        <v>94</v>
      </c>
      <c r="R7" s="38">
        <v>3630</v>
      </c>
      <c r="S7" s="38">
        <v>39871</v>
      </c>
      <c r="T7" s="38">
        <v>132.44</v>
      </c>
      <c r="U7" s="38">
        <v>301.05</v>
      </c>
      <c r="V7" s="38">
        <v>24763</v>
      </c>
      <c r="W7" s="38">
        <v>11.03</v>
      </c>
      <c r="X7" s="38">
        <v>2245.06</v>
      </c>
      <c r="Y7" s="38">
        <v>99.56</v>
      </c>
      <c r="Z7" s="38">
        <v>97.82</v>
      </c>
      <c r="AA7" s="38">
        <v>97.31</v>
      </c>
      <c r="AB7" s="38">
        <v>106.59</v>
      </c>
      <c r="AC7" s="38">
        <v>105.42</v>
      </c>
      <c r="AD7" s="38">
        <v>110.07</v>
      </c>
      <c r="AE7" s="38">
        <v>106.7</v>
      </c>
      <c r="AF7" s="38">
        <v>106.83</v>
      </c>
      <c r="AG7" s="38">
        <v>109.21</v>
      </c>
      <c r="AH7" s="38">
        <v>107.81</v>
      </c>
      <c r="AI7" s="38">
        <v>106.67</v>
      </c>
      <c r="AJ7" s="38">
        <v>0</v>
      </c>
      <c r="AK7" s="38">
        <v>0</v>
      </c>
      <c r="AL7" s="38">
        <v>0</v>
      </c>
      <c r="AM7" s="38">
        <v>0</v>
      </c>
      <c r="AN7" s="38">
        <v>0</v>
      </c>
      <c r="AO7" s="38">
        <v>31.4</v>
      </c>
      <c r="AP7" s="38">
        <v>26.14</v>
      </c>
      <c r="AQ7" s="38">
        <v>22.02</v>
      </c>
      <c r="AR7" s="38">
        <v>15.73</v>
      </c>
      <c r="AS7" s="38">
        <v>18.2</v>
      </c>
      <c r="AT7" s="38">
        <v>3.64</v>
      </c>
      <c r="AU7" s="38">
        <v>44.24</v>
      </c>
      <c r="AV7" s="38">
        <v>55.52</v>
      </c>
      <c r="AW7" s="38">
        <v>53.42</v>
      </c>
      <c r="AX7" s="38">
        <v>37.01</v>
      </c>
      <c r="AY7" s="38">
        <v>44.41</v>
      </c>
      <c r="AZ7" s="38">
        <v>79.709999999999994</v>
      </c>
      <c r="BA7" s="38">
        <v>68.290000000000006</v>
      </c>
      <c r="BB7" s="38">
        <v>68.040000000000006</v>
      </c>
      <c r="BC7" s="38">
        <v>57.26</v>
      </c>
      <c r="BD7" s="38">
        <v>48.56</v>
      </c>
      <c r="BE7" s="38">
        <v>67.52</v>
      </c>
      <c r="BF7" s="38">
        <v>445.42</v>
      </c>
      <c r="BG7" s="38">
        <v>431.61</v>
      </c>
      <c r="BH7" s="38">
        <v>460.36</v>
      </c>
      <c r="BI7" s="38">
        <v>448.46</v>
      </c>
      <c r="BJ7" s="38">
        <v>369.24</v>
      </c>
      <c r="BK7" s="38">
        <v>1047.6500000000001</v>
      </c>
      <c r="BL7" s="38">
        <v>1124.26</v>
      </c>
      <c r="BM7" s="38">
        <v>1048.23</v>
      </c>
      <c r="BN7" s="38">
        <v>1130.42</v>
      </c>
      <c r="BO7" s="38">
        <v>1245.0999999999999</v>
      </c>
      <c r="BP7" s="38">
        <v>705.21</v>
      </c>
      <c r="BQ7" s="38">
        <v>119.32</v>
      </c>
      <c r="BR7" s="38">
        <v>109.18</v>
      </c>
      <c r="BS7" s="38">
        <v>96.06</v>
      </c>
      <c r="BT7" s="38">
        <v>102.47</v>
      </c>
      <c r="BU7" s="38">
        <v>112.8</v>
      </c>
      <c r="BV7" s="38">
        <v>74.040000000000006</v>
      </c>
      <c r="BW7" s="38">
        <v>80.58</v>
      </c>
      <c r="BX7" s="38">
        <v>78.92</v>
      </c>
      <c r="BY7" s="38">
        <v>74.17</v>
      </c>
      <c r="BZ7" s="38">
        <v>79.77</v>
      </c>
      <c r="CA7" s="38">
        <v>98.96</v>
      </c>
      <c r="CB7" s="38">
        <v>163.1</v>
      </c>
      <c r="CC7" s="38">
        <v>178.76</v>
      </c>
      <c r="CD7" s="38">
        <v>202.52</v>
      </c>
      <c r="CE7" s="38">
        <v>191.28</v>
      </c>
      <c r="CF7" s="38">
        <v>171.85</v>
      </c>
      <c r="CG7" s="38">
        <v>235.61</v>
      </c>
      <c r="CH7" s="38">
        <v>216.21</v>
      </c>
      <c r="CI7" s="38">
        <v>220.31</v>
      </c>
      <c r="CJ7" s="38">
        <v>230.95</v>
      </c>
      <c r="CK7" s="38">
        <v>214.56</v>
      </c>
      <c r="CL7" s="38">
        <v>134.52000000000001</v>
      </c>
      <c r="CM7" s="38" t="s">
        <v>102</v>
      </c>
      <c r="CN7" s="38" t="s">
        <v>102</v>
      </c>
      <c r="CO7" s="38" t="s">
        <v>102</v>
      </c>
      <c r="CP7" s="38" t="s">
        <v>102</v>
      </c>
      <c r="CQ7" s="38" t="s">
        <v>102</v>
      </c>
      <c r="CR7" s="38">
        <v>49.25</v>
      </c>
      <c r="CS7" s="38">
        <v>50.24</v>
      </c>
      <c r="CT7" s="38">
        <v>49.68</v>
      </c>
      <c r="CU7" s="38">
        <v>49.27</v>
      </c>
      <c r="CV7" s="38">
        <v>49.47</v>
      </c>
      <c r="CW7" s="38">
        <v>59.57</v>
      </c>
      <c r="CX7" s="38">
        <v>88.61</v>
      </c>
      <c r="CY7" s="38">
        <v>89.63</v>
      </c>
      <c r="CZ7" s="38">
        <v>90.38</v>
      </c>
      <c r="DA7" s="38">
        <v>90.97</v>
      </c>
      <c r="DB7" s="38">
        <v>91.55</v>
      </c>
      <c r="DC7" s="38">
        <v>84.12</v>
      </c>
      <c r="DD7" s="38">
        <v>84.17</v>
      </c>
      <c r="DE7" s="38">
        <v>83.35</v>
      </c>
      <c r="DF7" s="38">
        <v>83.16</v>
      </c>
      <c r="DG7" s="38">
        <v>82.06</v>
      </c>
      <c r="DH7" s="38">
        <v>95.57</v>
      </c>
      <c r="DI7" s="38">
        <v>17.25</v>
      </c>
      <c r="DJ7" s="38">
        <v>19.36</v>
      </c>
      <c r="DK7" s="38">
        <v>21.36</v>
      </c>
      <c r="DL7" s="38">
        <v>23.49</v>
      </c>
      <c r="DM7" s="38">
        <v>25.5</v>
      </c>
      <c r="DN7" s="38">
        <v>26.91</v>
      </c>
      <c r="DO7" s="38">
        <v>26.81</v>
      </c>
      <c r="DP7" s="38">
        <v>26.06</v>
      </c>
      <c r="DQ7" s="38">
        <v>24.1</v>
      </c>
      <c r="DR7" s="38">
        <v>19.93</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0.1</v>
      </c>
      <c r="EK7" s="38">
        <v>0.13</v>
      </c>
      <c r="EL7" s="38">
        <v>0.12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西脇市役所</cp:lastModifiedBy>
  <cp:lastPrinted>2022-01-20T06:37:44Z</cp:lastPrinted>
  <dcterms:created xsi:type="dcterms:W3CDTF">2021-12-03T07:15:57Z</dcterms:created>
  <dcterms:modified xsi:type="dcterms:W3CDTF">2022-01-20T06:37:47Z</dcterms:modified>
  <cp:category/>
</cp:coreProperties>
</file>